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6155" windowHeight="9975" activeTab="1"/>
  </bookViews>
  <sheets>
    <sheet name="MATRICxEDAD 15-I" sheetId="1" r:id="rId1"/>
    <sheet name="MATRICxEDAD 15-II" sheetId="2" r:id="rId2"/>
  </sheets>
  <definedNames>
    <definedName name="_xlnm.Print_Area" localSheetId="0">'MATRICxEDAD 15-I'!$A$1:$AJ$42</definedName>
  </definedNames>
  <calcPr fullCalcOnLoad="1"/>
</workbook>
</file>

<file path=xl/sharedStrings.xml><?xml version="1.0" encoding="utf-8"?>
<sst xmlns="http://schemas.openxmlformats.org/spreadsheetml/2006/main" count="167" uniqueCount="51">
  <si>
    <t>ALUMNOS MATRICULADOS SEGÚN FACULTAD, ESPECIALIDAD,SEXO Y EDAD</t>
  </si>
  <si>
    <t>2015 - I</t>
  </si>
  <si>
    <t>EDAD</t>
  </si>
  <si>
    <t>TOTAL</t>
  </si>
  <si>
    <t>AGRONOMIA</t>
  </si>
  <si>
    <t>CIENCIAS</t>
  </si>
  <si>
    <t>CIENCIAS FORESTALES</t>
  </si>
  <si>
    <t>ECONOMIA Y PLANIFICACION</t>
  </si>
  <si>
    <t>ING. AGRICOLA</t>
  </si>
  <si>
    <t>ZOOTECNIA</t>
  </si>
  <si>
    <t>PESQUERIA</t>
  </si>
  <si>
    <t>IND. ALIMENTARIAS</t>
  </si>
  <si>
    <t>T</t>
  </si>
  <si>
    <t>BIOLOGIA</t>
  </si>
  <si>
    <t>AMBIENTAL</t>
  </si>
  <si>
    <t>METEOROL</t>
  </si>
  <si>
    <t>ING. FORESTAL</t>
  </si>
  <si>
    <t>ECONOMIA</t>
  </si>
  <si>
    <t>ESTADIST</t>
  </si>
  <si>
    <t>GESTION</t>
  </si>
  <si>
    <t>ING. PESQUERA</t>
  </si>
  <si>
    <t>F</t>
  </si>
  <si>
    <t>M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</si>
  <si>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</si>
  <si>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</si>
  <si>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</si>
  <si>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</si>
  <si>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</si>
  <si>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</si>
  <si>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</si>
  <si>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</si>
  <si>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</si>
  <si>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</si>
  <si>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</si>
  <si>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</si>
  <si>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</si>
  <si>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</si>
  <si>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 AÑOS</t>
  </si>
  <si>
    <t>31 AÑOS</t>
  </si>
  <si>
    <t>32 AÑOS</t>
  </si>
  <si>
    <t>33 AÑOS</t>
  </si>
  <si>
    <t>34 AÑOS</t>
  </si>
  <si>
    <t xml:space="preserve">35 AÑOS </t>
  </si>
  <si>
    <t>TOTALES</t>
  </si>
  <si>
    <t>Fuente: Oficina de Enseñanza - Unidad de Registro</t>
  </si>
  <si>
    <t>2015 - II</t>
  </si>
  <si>
    <t>36 AÑOS</t>
  </si>
  <si>
    <t>37 AÑOS</t>
  </si>
  <si>
    <t>38 AÑOS</t>
  </si>
  <si>
    <t>39 AÑOS</t>
  </si>
  <si>
    <t>40 AÑOS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</si>
</sst>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double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6" fillId="0" borderId="8" applyNumberFormat="0" applyFill="0" applyAlignment="0" applyProtection="0"/>
    <xf numFmtId="0" fontId="18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2" fillId="0" borderId="19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5" fillId="0" borderId="0" xfId="0" applyFont="1" applyAlignment="1">
      <alignment/>
    </xf>
    <xf numFmtId="0" fontId="20" fillId="0" borderId="17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41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40" xfId="0" applyFont="1" applyFill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3" fillId="0" borderId="17" xfId="0" applyFont="1" applyFill="1" applyBorder="1" applyAlignment="1">
      <alignment/>
    </xf>
    <xf numFmtId="0" fontId="23" fillId="0" borderId="17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41" xfId="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2"/>
  <sheetViews>
    <sheetView view="pageBreakPreview" zoomScaleSheetLayoutView="100" workbookViewId="0" topLeftCell="A28">
      <selection activeCell="D36" sqref="D36"/>
    </sheetView>
  </sheetViews>
  <sheetFormatPr defaultColWidth="11.421875" defaultRowHeight="15"/>
  <cols>
    <col min="1" max="1" width="15.28125" style="0" customWidth="1"/>
    <col min="2" max="36" width="5.57421875" style="0" customWidth="1"/>
  </cols>
  <sheetData>
    <row r="1" spans="1:36" ht="15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21.75" customHeight="1" thickBot="1">
      <c r="A5" s="4" t="s">
        <v>2</v>
      </c>
      <c r="B5" s="5" t="s">
        <v>3</v>
      </c>
      <c r="C5" s="5"/>
      <c r="D5" s="5"/>
      <c r="E5" s="5" t="s">
        <v>4</v>
      </c>
      <c r="F5" s="5"/>
      <c r="G5" s="5"/>
      <c r="H5" s="6" t="s">
        <v>5</v>
      </c>
      <c r="I5" s="7"/>
      <c r="J5" s="7"/>
      <c r="K5" s="7"/>
      <c r="L5" s="7"/>
      <c r="M5" s="7"/>
      <c r="N5" s="8"/>
      <c r="O5" s="6" t="s">
        <v>6</v>
      </c>
      <c r="P5" s="7"/>
      <c r="Q5" s="8"/>
      <c r="R5" s="9" t="s">
        <v>7</v>
      </c>
      <c r="S5" s="10"/>
      <c r="T5" s="10"/>
      <c r="U5" s="10"/>
      <c r="V5" s="10"/>
      <c r="W5" s="10"/>
      <c r="X5" s="11"/>
      <c r="Y5" s="9" t="s">
        <v>8</v>
      </c>
      <c r="Z5" s="10"/>
      <c r="AA5" s="11"/>
      <c r="AB5" s="9" t="s">
        <v>9</v>
      </c>
      <c r="AC5" s="10"/>
      <c r="AD5" s="11"/>
      <c r="AE5" s="9" t="s">
        <v>10</v>
      </c>
      <c r="AF5" s="10"/>
      <c r="AG5" s="11"/>
      <c r="AH5" s="9" t="s">
        <v>11</v>
      </c>
      <c r="AI5" s="10"/>
      <c r="AJ5" s="11"/>
    </row>
    <row r="6" spans="1:36" ht="21.75" customHeight="1" thickBot="1">
      <c r="A6" s="12"/>
      <c r="B6" s="13"/>
      <c r="C6" s="14"/>
      <c r="D6" s="14"/>
      <c r="E6" s="6" t="s">
        <v>4</v>
      </c>
      <c r="F6" s="7"/>
      <c r="G6" s="8"/>
      <c r="H6" s="15" t="s">
        <v>12</v>
      </c>
      <c r="I6" s="9" t="s">
        <v>13</v>
      </c>
      <c r="J6" s="11"/>
      <c r="K6" s="9" t="s">
        <v>14</v>
      </c>
      <c r="L6" s="10"/>
      <c r="M6" s="9" t="s">
        <v>15</v>
      </c>
      <c r="N6" s="8"/>
      <c r="O6" s="6" t="s">
        <v>16</v>
      </c>
      <c r="P6" s="7"/>
      <c r="Q6" s="8"/>
      <c r="R6" s="16" t="s">
        <v>12</v>
      </c>
      <c r="S6" s="6" t="s">
        <v>17</v>
      </c>
      <c r="T6" s="8"/>
      <c r="U6" s="6" t="s">
        <v>18</v>
      </c>
      <c r="V6" s="8"/>
      <c r="W6" s="6" t="s">
        <v>19</v>
      </c>
      <c r="X6" s="8"/>
      <c r="Y6" s="6" t="s">
        <v>8</v>
      </c>
      <c r="Z6" s="7"/>
      <c r="AA6" s="8"/>
      <c r="AB6" s="6" t="s">
        <v>9</v>
      </c>
      <c r="AC6" s="7"/>
      <c r="AD6" s="8"/>
      <c r="AE6" s="6" t="s">
        <v>20</v>
      </c>
      <c r="AF6" s="7"/>
      <c r="AG6" s="8"/>
      <c r="AH6" s="6" t="s">
        <v>11</v>
      </c>
      <c r="AI6" s="7"/>
      <c r="AJ6" s="8"/>
    </row>
    <row r="7" spans="1:36" ht="21.75" customHeight="1" thickBot="1">
      <c r="A7" s="17"/>
      <c r="B7" s="17" t="s">
        <v>12</v>
      </c>
      <c r="C7" s="18" t="s">
        <v>21</v>
      </c>
      <c r="D7" s="19" t="s">
        <v>22</v>
      </c>
      <c r="E7" s="20" t="s">
        <v>12</v>
      </c>
      <c r="F7" s="20" t="s">
        <v>21</v>
      </c>
      <c r="G7" s="19" t="s">
        <v>22</v>
      </c>
      <c r="H7" s="21"/>
      <c r="I7" s="20" t="s">
        <v>21</v>
      </c>
      <c r="J7" s="19" t="s">
        <v>22</v>
      </c>
      <c r="K7" s="18" t="s">
        <v>21</v>
      </c>
      <c r="L7" s="22" t="s">
        <v>22</v>
      </c>
      <c r="M7" s="20" t="s">
        <v>21</v>
      </c>
      <c r="N7" s="19" t="s">
        <v>22</v>
      </c>
      <c r="O7" s="23" t="s">
        <v>12</v>
      </c>
      <c r="P7" s="24" t="s">
        <v>21</v>
      </c>
      <c r="Q7" s="25" t="s">
        <v>22</v>
      </c>
      <c r="R7" s="26"/>
      <c r="S7" s="23" t="s">
        <v>21</v>
      </c>
      <c r="T7" s="27" t="s">
        <v>22</v>
      </c>
      <c r="U7" s="24" t="s">
        <v>21</v>
      </c>
      <c r="V7" s="25" t="s">
        <v>22</v>
      </c>
      <c r="W7" s="28" t="s">
        <v>21</v>
      </c>
      <c r="X7" s="27" t="s">
        <v>22</v>
      </c>
      <c r="Y7" s="23" t="s">
        <v>12</v>
      </c>
      <c r="Z7" s="24" t="s">
        <v>21</v>
      </c>
      <c r="AA7" s="25" t="s">
        <v>22</v>
      </c>
      <c r="AB7" s="23" t="s">
        <v>12</v>
      </c>
      <c r="AC7" s="24" t="s">
        <v>21</v>
      </c>
      <c r="AD7" s="25" t="s">
        <v>22</v>
      </c>
      <c r="AE7" s="23" t="s">
        <v>12</v>
      </c>
      <c r="AF7" s="24" t="s">
        <v>21</v>
      </c>
      <c r="AG7" s="25" t="s">
        <v>22</v>
      </c>
      <c r="AH7" s="23" t="s">
        <v>12</v>
      </c>
      <c r="AI7" s="24" t="s">
        <v>21</v>
      </c>
      <c r="AJ7" s="25" t="s">
        <v>22</v>
      </c>
    </row>
    <row r="8" spans="1:36" ht="21.75" customHeight="1">
      <c r="A8" s="29" t="s">
        <v>23</v>
      </c>
      <c r="B8" s="4">
        <f aca="true" t="shared" si="0" ref="B8:B27">C8+D8</f>
        <v>0</v>
      </c>
      <c r="C8" s="30">
        <v>0</v>
      </c>
      <c r="D8" s="31">
        <v>0</v>
      </c>
      <c r="E8" s="4">
        <f aca="true" t="shared" si="1" ref="E8:E27">F8+G8</f>
        <v>0</v>
      </c>
      <c r="F8" s="32">
        <v>0</v>
      </c>
      <c r="G8" s="33">
        <v>0</v>
      </c>
      <c r="H8" s="4">
        <f aca="true" t="shared" si="2" ref="H8:H27">I8+J8+K8+L8+M8+N8</f>
        <v>0</v>
      </c>
      <c r="I8" s="32">
        <v>0</v>
      </c>
      <c r="J8" s="33">
        <v>0</v>
      </c>
      <c r="K8" s="32">
        <v>0</v>
      </c>
      <c r="L8" s="34">
        <v>0</v>
      </c>
      <c r="M8" s="32">
        <v>0</v>
      </c>
      <c r="N8" s="33">
        <v>0</v>
      </c>
      <c r="O8" s="4">
        <f aca="true" t="shared" si="3" ref="O8:O27">P8+Q8</f>
        <v>0</v>
      </c>
      <c r="P8" s="32">
        <v>0</v>
      </c>
      <c r="Q8" s="33">
        <v>0</v>
      </c>
      <c r="R8" s="4">
        <f aca="true" t="shared" si="4" ref="R8:R27">S8+T8+U8+V8+W8+X8</f>
        <v>0</v>
      </c>
      <c r="S8" s="32">
        <v>0</v>
      </c>
      <c r="T8" s="33">
        <v>0</v>
      </c>
      <c r="U8" s="35">
        <v>0</v>
      </c>
      <c r="V8" s="36">
        <v>0</v>
      </c>
      <c r="W8" s="32">
        <v>0</v>
      </c>
      <c r="X8" s="33">
        <v>0</v>
      </c>
      <c r="Y8" s="29">
        <f aca="true" t="shared" si="5" ref="Y8:Y27">Z8+AA8</f>
        <v>0</v>
      </c>
      <c r="Z8" s="32">
        <v>0</v>
      </c>
      <c r="AA8" s="33">
        <v>0</v>
      </c>
      <c r="AB8" s="29">
        <f aca="true" t="shared" si="6" ref="AB8:AB27">AC8+AD8</f>
        <v>0</v>
      </c>
      <c r="AC8" s="32">
        <v>0</v>
      </c>
      <c r="AD8" s="33">
        <v>0</v>
      </c>
      <c r="AE8" s="29">
        <v>0</v>
      </c>
      <c r="AF8" s="32">
        <v>0</v>
      </c>
      <c r="AG8" s="33">
        <v>0</v>
      </c>
      <c r="AH8" s="29">
        <f aca="true" t="shared" si="7" ref="AH8:AH27">AI8+AJ8</f>
        <v>0</v>
      </c>
      <c r="AI8" s="32">
        <v>0</v>
      </c>
      <c r="AJ8" s="33">
        <v>0</v>
      </c>
    </row>
    <row r="9" spans="1:36" ht="21.75" customHeight="1">
      <c r="A9" s="29" t="s">
        <v>24</v>
      </c>
      <c r="B9" s="37">
        <f t="shared" si="0"/>
        <v>6</v>
      </c>
      <c r="C9" s="38">
        <f aca="true" t="shared" si="8" ref="C9:C27">F9+I9+K9+M9+P9+S9+U9+W9+Z9+AC9+AF9+AI9</f>
        <v>4</v>
      </c>
      <c r="D9" s="39">
        <f aca="true" t="shared" si="9" ref="D9:D27">G9+J9+L9+N9+Q9+T9+V9+X9+AA9+AD9+AG9+AJ9</f>
        <v>2</v>
      </c>
      <c r="E9" s="37">
        <f t="shared" si="1"/>
        <v>0</v>
      </c>
      <c r="F9" s="40">
        <v>0</v>
      </c>
      <c r="G9" s="41">
        <v>0</v>
      </c>
      <c r="H9" s="37">
        <f t="shared" si="2"/>
        <v>1</v>
      </c>
      <c r="I9" s="40">
        <v>0</v>
      </c>
      <c r="J9" s="41">
        <v>0</v>
      </c>
      <c r="K9" s="40">
        <v>1</v>
      </c>
      <c r="L9" s="42">
        <v>0</v>
      </c>
      <c r="M9" s="40">
        <v>0</v>
      </c>
      <c r="N9" s="41">
        <v>0</v>
      </c>
      <c r="O9" s="37">
        <f t="shared" si="3"/>
        <v>0</v>
      </c>
      <c r="P9" s="40">
        <v>0</v>
      </c>
      <c r="Q9" s="41">
        <v>0</v>
      </c>
      <c r="R9" s="37">
        <f t="shared" si="4"/>
        <v>1</v>
      </c>
      <c r="S9" s="40">
        <v>1</v>
      </c>
      <c r="T9" s="41">
        <v>0</v>
      </c>
      <c r="U9" s="43">
        <v>0</v>
      </c>
      <c r="V9" s="44">
        <v>0</v>
      </c>
      <c r="W9" s="40">
        <v>0</v>
      </c>
      <c r="X9" s="41">
        <v>0</v>
      </c>
      <c r="Y9" s="29">
        <f t="shared" si="5"/>
        <v>1</v>
      </c>
      <c r="Z9" s="40">
        <v>0</v>
      </c>
      <c r="AA9" s="41">
        <v>1</v>
      </c>
      <c r="AB9" s="29">
        <f t="shared" si="6"/>
        <v>2</v>
      </c>
      <c r="AC9" s="40">
        <v>2</v>
      </c>
      <c r="AD9" s="41">
        <v>0</v>
      </c>
      <c r="AE9" s="29">
        <f aca="true" t="shared" si="10" ref="AE9:AE27">AF9+AG9</f>
        <v>0</v>
      </c>
      <c r="AF9" s="40">
        <v>0</v>
      </c>
      <c r="AG9" s="41">
        <v>0</v>
      </c>
      <c r="AH9" s="29">
        <f t="shared" si="7"/>
        <v>1</v>
      </c>
      <c r="AI9" s="40">
        <v>0</v>
      </c>
      <c r="AJ9" s="41">
        <v>1</v>
      </c>
    </row>
    <row r="10" spans="1:36" ht="21.75" customHeight="1">
      <c r="A10" s="29" t="s">
        <v>25</v>
      </c>
      <c r="B10" s="37">
        <f t="shared" si="0"/>
        <v>86</v>
      </c>
      <c r="C10" s="38">
        <f t="shared" si="8"/>
        <v>45</v>
      </c>
      <c r="D10" s="39">
        <f t="shared" si="9"/>
        <v>41</v>
      </c>
      <c r="E10" s="37">
        <f t="shared" si="1"/>
        <v>16</v>
      </c>
      <c r="F10" s="40">
        <v>6</v>
      </c>
      <c r="G10" s="41">
        <v>10</v>
      </c>
      <c r="H10" s="37">
        <f t="shared" si="2"/>
        <v>20</v>
      </c>
      <c r="I10" s="40">
        <v>3</v>
      </c>
      <c r="J10" s="41">
        <v>4</v>
      </c>
      <c r="K10" s="40">
        <v>6</v>
      </c>
      <c r="L10" s="42">
        <v>4</v>
      </c>
      <c r="M10" s="40">
        <v>1</v>
      </c>
      <c r="N10" s="41">
        <v>2</v>
      </c>
      <c r="O10" s="37">
        <f t="shared" si="3"/>
        <v>8</v>
      </c>
      <c r="P10" s="40">
        <v>5</v>
      </c>
      <c r="Q10" s="41">
        <v>3</v>
      </c>
      <c r="R10" s="37">
        <f t="shared" si="4"/>
        <v>13</v>
      </c>
      <c r="S10" s="40">
        <v>3</v>
      </c>
      <c r="T10" s="41">
        <v>2</v>
      </c>
      <c r="U10" s="43">
        <v>1</v>
      </c>
      <c r="V10" s="44">
        <v>1</v>
      </c>
      <c r="W10" s="40">
        <v>3</v>
      </c>
      <c r="X10" s="41">
        <v>3</v>
      </c>
      <c r="Y10" s="29">
        <f t="shared" si="5"/>
        <v>7</v>
      </c>
      <c r="Z10" s="40">
        <v>3</v>
      </c>
      <c r="AA10" s="41">
        <v>4</v>
      </c>
      <c r="AB10" s="29">
        <f t="shared" si="6"/>
        <v>5</v>
      </c>
      <c r="AC10" s="40">
        <v>4</v>
      </c>
      <c r="AD10" s="41">
        <v>1</v>
      </c>
      <c r="AE10" s="29">
        <f t="shared" si="10"/>
        <v>7</v>
      </c>
      <c r="AF10" s="40">
        <v>4</v>
      </c>
      <c r="AG10" s="41">
        <v>3</v>
      </c>
      <c r="AH10" s="29">
        <f t="shared" si="7"/>
        <v>10</v>
      </c>
      <c r="AI10" s="40">
        <v>6</v>
      </c>
      <c r="AJ10" s="41">
        <v>4</v>
      </c>
    </row>
    <row r="11" spans="1:36" ht="21.75" customHeight="1">
      <c r="A11" s="29" t="s">
        <v>26</v>
      </c>
      <c r="B11" s="37">
        <f t="shared" si="0"/>
        <v>334</v>
      </c>
      <c r="C11" s="38">
        <f t="shared" si="8"/>
        <v>189</v>
      </c>
      <c r="D11" s="39">
        <f t="shared" si="9"/>
        <v>145</v>
      </c>
      <c r="E11" s="37">
        <f t="shared" si="1"/>
        <v>61</v>
      </c>
      <c r="F11" s="40">
        <v>33</v>
      </c>
      <c r="G11" s="41">
        <v>28</v>
      </c>
      <c r="H11" s="37">
        <f t="shared" si="2"/>
        <v>72</v>
      </c>
      <c r="I11" s="40">
        <v>21</v>
      </c>
      <c r="J11" s="41">
        <v>6</v>
      </c>
      <c r="K11" s="40">
        <v>17</v>
      </c>
      <c r="L11" s="42">
        <v>16</v>
      </c>
      <c r="M11" s="40">
        <v>6</v>
      </c>
      <c r="N11" s="41">
        <v>6</v>
      </c>
      <c r="O11" s="37">
        <f t="shared" si="3"/>
        <v>29</v>
      </c>
      <c r="P11" s="40">
        <v>14</v>
      </c>
      <c r="Q11" s="41">
        <v>15</v>
      </c>
      <c r="R11" s="37">
        <f t="shared" si="4"/>
        <v>57</v>
      </c>
      <c r="S11" s="40">
        <v>11</v>
      </c>
      <c r="T11" s="41">
        <v>8</v>
      </c>
      <c r="U11" s="43">
        <v>11</v>
      </c>
      <c r="V11" s="44">
        <v>5</v>
      </c>
      <c r="W11" s="40">
        <v>15</v>
      </c>
      <c r="X11" s="41">
        <v>7</v>
      </c>
      <c r="Y11" s="29">
        <f t="shared" si="5"/>
        <v>38</v>
      </c>
      <c r="Z11" s="40">
        <v>17</v>
      </c>
      <c r="AA11" s="41">
        <v>21</v>
      </c>
      <c r="AB11" s="29">
        <f t="shared" si="6"/>
        <v>33</v>
      </c>
      <c r="AC11" s="40">
        <v>22</v>
      </c>
      <c r="AD11" s="41">
        <v>11</v>
      </c>
      <c r="AE11" s="29">
        <f t="shared" si="10"/>
        <v>20</v>
      </c>
      <c r="AF11" s="40">
        <v>10</v>
      </c>
      <c r="AG11" s="41">
        <v>10</v>
      </c>
      <c r="AH11" s="29">
        <f t="shared" si="7"/>
        <v>24</v>
      </c>
      <c r="AI11" s="40">
        <v>12</v>
      </c>
      <c r="AJ11" s="41">
        <v>12</v>
      </c>
    </row>
    <row r="12" spans="1:36" ht="21.75" customHeight="1">
      <c r="A12" s="29" t="s">
        <v>27</v>
      </c>
      <c r="B12" s="37">
        <f t="shared" si="0"/>
        <v>572</v>
      </c>
      <c r="C12" s="38">
        <f t="shared" si="8"/>
        <v>322</v>
      </c>
      <c r="D12" s="39">
        <f t="shared" si="9"/>
        <v>250</v>
      </c>
      <c r="E12" s="37">
        <f t="shared" si="1"/>
        <v>96</v>
      </c>
      <c r="F12" s="40">
        <v>54</v>
      </c>
      <c r="G12" s="41">
        <v>42</v>
      </c>
      <c r="H12" s="37">
        <f t="shared" si="2"/>
        <v>92</v>
      </c>
      <c r="I12" s="40">
        <v>17</v>
      </c>
      <c r="J12" s="41">
        <v>12</v>
      </c>
      <c r="K12" s="40">
        <v>20</v>
      </c>
      <c r="L12" s="42">
        <v>20</v>
      </c>
      <c r="M12" s="40">
        <v>8</v>
      </c>
      <c r="N12" s="41">
        <v>15</v>
      </c>
      <c r="O12" s="37">
        <f t="shared" si="3"/>
        <v>57</v>
      </c>
      <c r="P12" s="40">
        <v>32</v>
      </c>
      <c r="Q12" s="41">
        <v>25</v>
      </c>
      <c r="R12" s="37">
        <f t="shared" si="4"/>
        <v>99</v>
      </c>
      <c r="S12" s="40">
        <v>22</v>
      </c>
      <c r="T12" s="41">
        <v>10</v>
      </c>
      <c r="U12" s="43">
        <v>9</v>
      </c>
      <c r="V12" s="44">
        <v>13</v>
      </c>
      <c r="W12" s="40">
        <v>24</v>
      </c>
      <c r="X12" s="41">
        <v>21</v>
      </c>
      <c r="Y12" s="29">
        <f t="shared" si="5"/>
        <v>45</v>
      </c>
      <c r="Z12" s="40">
        <v>24</v>
      </c>
      <c r="AA12" s="41">
        <v>21</v>
      </c>
      <c r="AB12" s="29">
        <f t="shared" si="6"/>
        <v>65</v>
      </c>
      <c r="AC12" s="40">
        <v>41</v>
      </c>
      <c r="AD12" s="41">
        <v>24</v>
      </c>
      <c r="AE12" s="29">
        <f t="shared" si="10"/>
        <v>40</v>
      </c>
      <c r="AF12" s="40">
        <v>27</v>
      </c>
      <c r="AG12" s="41">
        <v>13</v>
      </c>
      <c r="AH12" s="29">
        <f t="shared" si="7"/>
        <v>78</v>
      </c>
      <c r="AI12" s="40">
        <v>44</v>
      </c>
      <c r="AJ12" s="41">
        <v>34</v>
      </c>
    </row>
    <row r="13" spans="1:36" ht="21.75" customHeight="1">
      <c r="A13" s="29" t="s">
        <v>28</v>
      </c>
      <c r="B13" s="37">
        <f t="shared" si="0"/>
        <v>681</v>
      </c>
      <c r="C13" s="38">
        <f t="shared" si="8"/>
        <v>380</v>
      </c>
      <c r="D13" s="39">
        <f t="shared" si="9"/>
        <v>301</v>
      </c>
      <c r="E13" s="37">
        <f t="shared" si="1"/>
        <v>141</v>
      </c>
      <c r="F13" s="40">
        <v>84</v>
      </c>
      <c r="G13" s="41">
        <v>57</v>
      </c>
      <c r="H13" s="37">
        <f t="shared" si="2"/>
        <v>139</v>
      </c>
      <c r="I13" s="40">
        <v>34</v>
      </c>
      <c r="J13" s="41">
        <v>32</v>
      </c>
      <c r="K13" s="40">
        <v>28</v>
      </c>
      <c r="L13" s="42">
        <v>21</v>
      </c>
      <c r="M13" s="40">
        <v>13</v>
      </c>
      <c r="N13" s="41">
        <v>11</v>
      </c>
      <c r="O13" s="37">
        <f t="shared" si="3"/>
        <v>56</v>
      </c>
      <c r="P13" s="40">
        <v>28</v>
      </c>
      <c r="Q13" s="41">
        <v>28</v>
      </c>
      <c r="R13" s="37">
        <f t="shared" si="4"/>
        <v>111</v>
      </c>
      <c r="S13" s="40">
        <v>21</v>
      </c>
      <c r="T13" s="41">
        <v>9</v>
      </c>
      <c r="U13" s="43">
        <v>13</v>
      </c>
      <c r="V13" s="44">
        <v>20</v>
      </c>
      <c r="W13" s="40">
        <v>30</v>
      </c>
      <c r="X13" s="41">
        <v>18</v>
      </c>
      <c r="Y13" s="29">
        <f t="shared" si="5"/>
        <v>66</v>
      </c>
      <c r="Z13" s="40">
        <v>22</v>
      </c>
      <c r="AA13" s="41">
        <v>44</v>
      </c>
      <c r="AB13" s="29">
        <f t="shared" si="6"/>
        <v>43</v>
      </c>
      <c r="AC13" s="40">
        <v>31</v>
      </c>
      <c r="AD13" s="41">
        <v>12</v>
      </c>
      <c r="AE13" s="29">
        <f t="shared" si="10"/>
        <v>45</v>
      </c>
      <c r="AF13" s="40">
        <v>25</v>
      </c>
      <c r="AG13" s="41">
        <v>20</v>
      </c>
      <c r="AH13" s="29">
        <f t="shared" si="7"/>
        <v>80</v>
      </c>
      <c r="AI13" s="40">
        <v>51</v>
      </c>
      <c r="AJ13" s="41">
        <v>29</v>
      </c>
    </row>
    <row r="14" spans="1:36" ht="21.75" customHeight="1">
      <c r="A14" s="29" t="s">
        <v>29</v>
      </c>
      <c r="B14" s="37">
        <f t="shared" si="0"/>
        <v>685</v>
      </c>
      <c r="C14" s="38">
        <f t="shared" si="8"/>
        <v>360</v>
      </c>
      <c r="D14" s="39">
        <f t="shared" si="9"/>
        <v>325</v>
      </c>
      <c r="E14" s="37">
        <f t="shared" si="1"/>
        <v>141</v>
      </c>
      <c r="F14" s="40">
        <v>79</v>
      </c>
      <c r="G14" s="41">
        <v>62</v>
      </c>
      <c r="H14" s="37">
        <f t="shared" si="2"/>
        <v>123</v>
      </c>
      <c r="I14" s="40">
        <v>23</v>
      </c>
      <c r="J14" s="41">
        <v>22</v>
      </c>
      <c r="K14" s="40">
        <v>25</v>
      </c>
      <c r="L14" s="42">
        <v>26</v>
      </c>
      <c r="M14" s="40">
        <v>11</v>
      </c>
      <c r="N14" s="41">
        <v>16</v>
      </c>
      <c r="O14" s="37">
        <f t="shared" si="3"/>
        <v>50</v>
      </c>
      <c r="P14" s="40">
        <v>28</v>
      </c>
      <c r="Q14" s="41">
        <v>22</v>
      </c>
      <c r="R14" s="37">
        <f t="shared" si="4"/>
        <v>131</v>
      </c>
      <c r="S14" s="40">
        <v>23</v>
      </c>
      <c r="T14" s="41">
        <v>17</v>
      </c>
      <c r="U14" s="43">
        <v>18</v>
      </c>
      <c r="V14" s="44">
        <v>17</v>
      </c>
      <c r="W14" s="40">
        <v>32</v>
      </c>
      <c r="X14" s="41">
        <v>24</v>
      </c>
      <c r="Y14" s="29">
        <f t="shared" si="5"/>
        <v>57</v>
      </c>
      <c r="Z14" s="40">
        <v>24</v>
      </c>
      <c r="AA14" s="41">
        <v>33</v>
      </c>
      <c r="AB14" s="29">
        <f t="shared" si="6"/>
        <v>53</v>
      </c>
      <c r="AC14" s="40">
        <v>24</v>
      </c>
      <c r="AD14" s="41">
        <v>29</v>
      </c>
      <c r="AE14" s="29">
        <f t="shared" si="10"/>
        <v>58</v>
      </c>
      <c r="AF14" s="40">
        <v>32</v>
      </c>
      <c r="AG14" s="41">
        <v>26</v>
      </c>
      <c r="AH14" s="29">
        <f t="shared" si="7"/>
        <v>72</v>
      </c>
      <c r="AI14" s="40">
        <v>41</v>
      </c>
      <c r="AJ14" s="41">
        <v>31</v>
      </c>
    </row>
    <row r="15" spans="1:36" ht="21.75" customHeight="1">
      <c r="A15" s="29" t="s">
        <v>30</v>
      </c>
      <c r="B15" s="37">
        <f t="shared" si="0"/>
        <v>722</v>
      </c>
      <c r="C15" s="38">
        <f t="shared" si="8"/>
        <v>358</v>
      </c>
      <c r="D15" s="39">
        <f t="shared" si="9"/>
        <v>364</v>
      </c>
      <c r="E15" s="37">
        <f t="shared" si="1"/>
        <v>162</v>
      </c>
      <c r="F15" s="40">
        <v>82</v>
      </c>
      <c r="G15" s="41">
        <v>80</v>
      </c>
      <c r="H15" s="37">
        <f t="shared" si="2"/>
        <v>108</v>
      </c>
      <c r="I15" s="40">
        <v>16</v>
      </c>
      <c r="J15" s="41">
        <v>26</v>
      </c>
      <c r="K15" s="40">
        <v>19</v>
      </c>
      <c r="L15" s="42">
        <v>19</v>
      </c>
      <c r="M15" s="40">
        <v>13</v>
      </c>
      <c r="N15" s="41">
        <v>15</v>
      </c>
      <c r="O15" s="37">
        <f t="shared" si="3"/>
        <v>55</v>
      </c>
      <c r="P15" s="40">
        <v>28</v>
      </c>
      <c r="Q15" s="41">
        <v>27</v>
      </c>
      <c r="R15" s="37">
        <f t="shared" si="4"/>
        <v>109</v>
      </c>
      <c r="S15" s="40">
        <v>17</v>
      </c>
      <c r="T15" s="41">
        <v>24</v>
      </c>
      <c r="U15" s="43">
        <v>17</v>
      </c>
      <c r="V15" s="44">
        <v>8</v>
      </c>
      <c r="W15" s="40">
        <v>28</v>
      </c>
      <c r="X15" s="41">
        <v>15</v>
      </c>
      <c r="Y15" s="29">
        <f t="shared" si="5"/>
        <v>66</v>
      </c>
      <c r="Z15" s="40">
        <v>20</v>
      </c>
      <c r="AA15" s="41">
        <v>46</v>
      </c>
      <c r="AB15" s="29">
        <f t="shared" si="6"/>
        <v>72</v>
      </c>
      <c r="AC15" s="40">
        <v>29</v>
      </c>
      <c r="AD15" s="41">
        <v>43</v>
      </c>
      <c r="AE15" s="29">
        <f t="shared" si="10"/>
        <v>62</v>
      </c>
      <c r="AF15" s="40">
        <v>30</v>
      </c>
      <c r="AG15" s="41">
        <v>32</v>
      </c>
      <c r="AH15" s="29">
        <f t="shared" si="7"/>
        <v>88</v>
      </c>
      <c r="AI15" s="40">
        <v>59</v>
      </c>
      <c r="AJ15" s="41">
        <v>29</v>
      </c>
    </row>
    <row r="16" spans="1:36" ht="21.75" customHeight="1">
      <c r="A16" s="29" t="s">
        <v>31</v>
      </c>
      <c r="B16" s="37">
        <f t="shared" si="0"/>
        <v>623</v>
      </c>
      <c r="C16" s="38">
        <f t="shared" si="8"/>
        <v>290</v>
      </c>
      <c r="D16" s="39">
        <f t="shared" si="9"/>
        <v>333</v>
      </c>
      <c r="E16" s="37">
        <f t="shared" si="1"/>
        <v>119</v>
      </c>
      <c r="F16" s="40">
        <v>58</v>
      </c>
      <c r="G16" s="41">
        <v>61</v>
      </c>
      <c r="H16" s="37">
        <f t="shared" si="2"/>
        <v>97</v>
      </c>
      <c r="I16" s="40">
        <v>26</v>
      </c>
      <c r="J16" s="41">
        <v>23</v>
      </c>
      <c r="K16" s="40">
        <v>18</v>
      </c>
      <c r="L16" s="42">
        <v>13</v>
      </c>
      <c r="M16" s="40">
        <v>2</v>
      </c>
      <c r="N16" s="41">
        <v>15</v>
      </c>
      <c r="O16" s="37">
        <f t="shared" si="3"/>
        <v>51</v>
      </c>
      <c r="P16" s="40">
        <v>24</v>
      </c>
      <c r="Q16" s="41">
        <v>27</v>
      </c>
      <c r="R16" s="37">
        <f t="shared" si="4"/>
        <v>105</v>
      </c>
      <c r="S16" s="40">
        <v>16</v>
      </c>
      <c r="T16" s="41">
        <v>18</v>
      </c>
      <c r="U16" s="43">
        <v>16</v>
      </c>
      <c r="V16" s="44">
        <v>20</v>
      </c>
      <c r="W16" s="40">
        <v>17</v>
      </c>
      <c r="X16" s="41">
        <v>18</v>
      </c>
      <c r="Y16" s="29">
        <f t="shared" si="5"/>
        <v>77</v>
      </c>
      <c r="Z16" s="40">
        <v>19</v>
      </c>
      <c r="AA16" s="41">
        <v>58</v>
      </c>
      <c r="AB16" s="29">
        <f t="shared" si="6"/>
        <v>57</v>
      </c>
      <c r="AC16" s="40">
        <v>28</v>
      </c>
      <c r="AD16" s="41">
        <v>29</v>
      </c>
      <c r="AE16" s="29">
        <f t="shared" si="10"/>
        <v>56</v>
      </c>
      <c r="AF16" s="40">
        <v>31</v>
      </c>
      <c r="AG16" s="41">
        <v>25</v>
      </c>
      <c r="AH16" s="29">
        <f t="shared" si="7"/>
        <v>61</v>
      </c>
      <c r="AI16" s="40">
        <v>35</v>
      </c>
      <c r="AJ16" s="41">
        <v>26</v>
      </c>
    </row>
    <row r="17" spans="1:36" ht="21.75" customHeight="1">
      <c r="A17" s="29" t="s">
        <v>32</v>
      </c>
      <c r="B17" s="37">
        <f t="shared" si="0"/>
        <v>427</v>
      </c>
      <c r="C17" s="38">
        <f t="shared" si="8"/>
        <v>201</v>
      </c>
      <c r="D17" s="39">
        <f t="shared" si="9"/>
        <v>226</v>
      </c>
      <c r="E17" s="37">
        <f t="shared" si="1"/>
        <v>97</v>
      </c>
      <c r="F17" s="40">
        <v>42</v>
      </c>
      <c r="G17" s="41">
        <v>55</v>
      </c>
      <c r="H17" s="37">
        <f t="shared" si="2"/>
        <v>55</v>
      </c>
      <c r="I17" s="40">
        <v>11</v>
      </c>
      <c r="J17" s="41">
        <v>13</v>
      </c>
      <c r="K17" s="40">
        <v>10</v>
      </c>
      <c r="L17" s="42">
        <v>9</v>
      </c>
      <c r="M17" s="40">
        <v>6</v>
      </c>
      <c r="N17" s="41">
        <v>6</v>
      </c>
      <c r="O17" s="37">
        <f t="shared" si="3"/>
        <v>33</v>
      </c>
      <c r="P17" s="40">
        <v>19</v>
      </c>
      <c r="Q17" s="41">
        <v>14</v>
      </c>
      <c r="R17" s="37">
        <f t="shared" si="4"/>
        <v>80</v>
      </c>
      <c r="S17" s="40">
        <v>15</v>
      </c>
      <c r="T17" s="41">
        <v>18</v>
      </c>
      <c r="U17" s="43">
        <v>6</v>
      </c>
      <c r="V17" s="44">
        <v>11</v>
      </c>
      <c r="W17" s="40">
        <v>15</v>
      </c>
      <c r="X17" s="41">
        <v>15</v>
      </c>
      <c r="Y17" s="29">
        <f t="shared" si="5"/>
        <v>45</v>
      </c>
      <c r="Z17" s="40">
        <v>16</v>
      </c>
      <c r="AA17" s="41">
        <v>29</v>
      </c>
      <c r="AB17" s="29">
        <f t="shared" si="6"/>
        <v>41</v>
      </c>
      <c r="AC17" s="40">
        <v>19</v>
      </c>
      <c r="AD17" s="41">
        <v>22</v>
      </c>
      <c r="AE17" s="29">
        <f t="shared" si="10"/>
        <v>40</v>
      </c>
      <c r="AF17" s="40">
        <v>22</v>
      </c>
      <c r="AG17" s="41">
        <v>18</v>
      </c>
      <c r="AH17" s="29">
        <f t="shared" si="7"/>
        <v>36</v>
      </c>
      <c r="AI17" s="40">
        <v>20</v>
      </c>
      <c r="AJ17" s="41">
        <v>16</v>
      </c>
    </row>
    <row r="18" spans="1:36" ht="21.75" customHeight="1">
      <c r="A18" s="29" t="s">
        <v>33</v>
      </c>
      <c r="B18" s="37">
        <f t="shared" si="0"/>
        <v>283</v>
      </c>
      <c r="C18" s="38">
        <f t="shared" si="8"/>
        <v>128</v>
      </c>
      <c r="D18" s="39">
        <f t="shared" si="9"/>
        <v>155</v>
      </c>
      <c r="E18" s="37">
        <f t="shared" si="1"/>
        <v>68</v>
      </c>
      <c r="F18" s="40">
        <v>36</v>
      </c>
      <c r="G18" s="41">
        <v>32</v>
      </c>
      <c r="H18" s="37">
        <f t="shared" si="2"/>
        <v>36</v>
      </c>
      <c r="I18" s="40">
        <v>6</v>
      </c>
      <c r="J18" s="41">
        <v>6</v>
      </c>
      <c r="K18" s="40">
        <v>6</v>
      </c>
      <c r="L18" s="42">
        <v>10</v>
      </c>
      <c r="M18" s="40">
        <v>3</v>
      </c>
      <c r="N18" s="41">
        <v>5</v>
      </c>
      <c r="O18" s="37">
        <f t="shared" si="3"/>
        <v>30</v>
      </c>
      <c r="P18" s="40">
        <v>16</v>
      </c>
      <c r="Q18" s="41">
        <v>14</v>
      </c>
      <c r="R18" s="37">
        <f t="shared" si="4"/>
        <v>42</v>
      </c>
      <c r="S18" s="40">
        <v>10</v>
      </c>
      <c r="T18" s="41">
        <v>13</v>
      </c>
      <c r="U18" s="43">
        <v>4</v>
      </c>
      <c r="V18" s="44">
        <v>6</v>
      </c>
      <c r="W18" s="40">
        <v>4</v>
      </c>
      <c r="X18" s="41">
        <v>5</v>
      </c>
      <c r="Y18" s="29">
        <f t="shared" si="5"/>
        <v>35</v>
      </c>
      <c r="Z18" s="40">
        <v>9</v>
      </c>
      <c r="AA18" s="41">
        <v>26</v>
      </c>
      <c r="AB18" s="29">
        <f t="shared" si="6"/>
        <v>34</v>
      </c>
      <c r="AC18" s="40">
        <v>17</v>
      </c>
      <c r="AD18" s="41">
        <v>17</v>
      </c>
      <c r="AE18" s="29">
        <f t="shared" si="10"/>
        <v>18</v>
      </c>
      <c r="AF18" s="40">
        <v>8</v>
      </c>
      <c r="AG18" s="41">
        <v>10</v>
      </c>
      <c r="AH18" s="29">
        <f t="shared" si="7"/>
        <v>20</v>
      </c>
      <c r="AI18" s="40">
        <v>9</v>
      </c>
      <c r="AJ18" s="41">
        <v>11</v>
      </c>
    </row>
    <row r="19" spans="1:36" ht="21.75" customHeight="1">
      <c r="A19" s="29" t="s">
        <v>34</v>
      </c>
      <c r="B19" s="37">
        <f t="shared" si="0"/>
        <v>242</v>
      </c>
      <c r="C19" s="38">
        <f t="shared" si="8"/>
        <v>88</v>
      </c>
      <c r="D19" s="39">
        <f t="shared" si="9"/>
        <v>154</v>
      </c>
      <c r="E19" s="37">
        <f t="shared" si="1"/>
        <v>50</v>
      </c>
      <c r="F19" s="40">
        <v>17</v>
      </c>
      <c r="G19" s="41">
        <v>33</v>
      </c>
      <c r="H19" s="37">
        <f t="shared" si="2"/>
        <v>28</v>
      </c>
      <c r="I19" s="40">
        <v>0</v>
      </c>
      <c r="J19" s="41">
        <v>6</v>
      </c>
      <c r="K19" s="40">
        <v>7</v>
      </c>
      <c r="L19" s="42">
        <v>6</v>
      </c>
      <c r="M19" s="40">
        <v>4</v>
      </c>
      <c r="N19" s="41">
        <v>5</v>
      </c>
      <c r="O19" s="37">
        <f t="shared" si="3"/>
        <v>20</v>
      </c>
      <c r="P19" s="40">
        <v>11</v>
      </c>
      <c r="Q19" s="41">
        <v>9</v>
      </c>
      <c r="R19" s="37">
        <f t="shared" si="4"/>
        <v>54</v>
      </c>
      <c r="S19" s="40">
        <v>7</v>
      </c>
      <c r="T19" s="41">
        <v>17</v>
      </c>
      <c r="U19" s="43">
        <v>8</v>
      </c>
      <c r="V19" s="44">
        <v>9</v>
      </c>
      <c r="W19" s="40">
        <v>4</v>
      </c>
      <c r="X19" s="41">
        <v>9</v>
      </c>
      <c r="Y19" s="29">
        <f t="shared" si="5"/>
        <v>36</v>
      </c>
      <c r="Z19" s="40">
        <v>8</v>
      </c>
      <c r="AA19" s="41">
        <v>28</v>
      </c>
      <c r="AB19" s="29">
        <f t="shared" si="6"/>
        <v>18</v>
      </c>
      <c r="AC19" s="40">
        <v>5</v>
      </c>
      <c r="AD19" s="41">
        <v>13</v>
      </c>
      <c r="AE19" s="29">
        <f t="shared" si="10"/>
        <v>19</v>
      </c>
      <c r="AF19" s="40">
        <v>8</v>
      </c>
      <c r="AG19" s="41">
        <v>11</v>
      </c>
      <c r="AH19" s="29">
        <f t="shared" si="7"/>
        <v>17</v>
      </c>
      <c r="AI19" s="40">
        <v>9</v>
      </c>
      <c r="AJ19" s="41">
        <v>8</v>
      </c>
    </row>
    <row r="20" spans="1:36" ht="21.75" customHeight="1">
      <c r="A20" s="29" t="s">
        <v>35</v>
      </c>
      <c r="B20" s="37">
        <f t="shared" si="0"/>
        <v>158</v>
      </c>
      <c r="C20" s="38">
        <f t="shared" si="8"/>
        <v>62</v>
      </c>
      <c r="D20" s="39">
        <f t="shared" si="9"/>
        <v>96</v>
      </c>
      <c r="E20" s="37">
        <f t="shared" si="1"/>
        <v>33</v>
      </c>
      <c r="F20" s="40">
        <v>12</v>
      </c>
      <c r="G20" s="41">
        <v>21</v>
      </c>
      <c r="H20" s="37">
        <f t="shared" si="2"/>
        <v>19</v>
      </c>
      <c r="I20" s="40">
        <v>5</v>
      </c>
      <c r="J20" s="41">
        <v>5</v>
      </c>
      <c r="K20" s="40">
        <v>3</v>
      </c>
      <c r="L20" s="42">
        <v>4</v>
      </c>
      <c r="M20" s="40">
        <v>1</v>
      </c>
      <c r="N20" s="41">
        <v>1</v>
      </c>
      <c r="O20" s="37">
        <f t="shared" si="3"/>
        <v>8</v>
      </c>
      <c r="P20" s="40">
        <v>1</v>
      </c>
      <c r="Q20" s="41">
        <v>7</v>
      </c>
      <c r="R20" s="37">
        <f t="shared" si="4"/>
        <v>37</v>
      </c>
      <c r="S20" s="40">
        <v>4</v>
      </c>
      <c r="T20" s="41">
        <v>6</v>
      </c>
      <c r="U20" s="43">
        <v>8</v>
      </c>
      <c r="V20" s="44">
        <v>8</v>
      </c>
      <c r="W20" s="40">
        <v>5</v>
      </c>
      <c r="X20" s="41">
        <v>6</v>
      </c>
      <c r="Y20" s="29">
        <f t="shared" si="5"/>
        <v>14</v>
      </c>
      <c r="Z20" s="40">
        <v>2</v>
      </c>
      <c r="AA20" s="41">
        <v>12</v>
      </c>
      <c r="AB20" s="29">
        <f t="shared" si="6"/>
        <v>18</v>
      </c>
      <c r="AC20" s="40">
        <v>8</v>
      </c>
      <c r="AD20" s="41">
        <v>10</v>
      </c>
      <c r="AE20" s="29">
        <f t="shared" si="10"/>
        <v>13</v>
      </c>
      <c r="AF20" s="40">
        <v>6</v>
      </c>
      <c r="AG20" s="41">
        <v>7</v>
      </c>
      <c r="AH20" s="29">
        <f t="shared" si="7"/>
        <v>16</v>
      </c>
      <c r="AI20" s="40">
        <v>7</v>
      </c>
      <c r="AJ20" s="41">
        <v>9</v>
      </c>
    </row>
    <row r="21" spans="1:36" ht="21.75" customHeight="1">
      <c r="A21" s="29" t="s">
        <v>36</v>
      </c>
      <c r="B21" s="37">
        <f t="shared" si="0"/>
        <v>105</v>
      </c>
      <c r="C21" s="38">
        <f t="shared" si="8"/>
        <v>38</v>
      </c>
      <c r="D21" s="39">
        <f t="shared" si="9"/>
        <v>67</v>
      </c>
      <c r="E21" s="37">
        <f t="shared" si="1"/>
        <v>18</v>
      </c>
      <c r="F21" s="40">
        <v>3</v>
      </c>
      <c r="G21" s="41">
        <v>15</v>
      </c>
      <c r="H21" s="37">
        <f t="shared" si="2"/>
        <v>22</v>
      </c>
      <c r="I21" s="40">
        <v>3</v>
      </c>
      <c r="J21" s="41">
        <v>6</v>
      </c>
      <c r="K21" s="40">
        <v>6</v>
      </c>
      <c r="L21" s="42">
        <v>5</v>
      </c>
      <c r="M21" s="40">
        <v>1</v>
      </c>
      <c r="N21" s="41">
        <v>1</v>
      </c>
      <c r="O21" s="37">
        <f t="shared" si="3"/>
        <v>9</v>
      </c>
      <c r="P21" s="40">
        <v>4</v>
      </c>
      <c r="Q21" s="41">
        <v>5</v>
      </c>
      <c r="R21" s="37">
        <f t="shared" si="4"/>
        <v>20</v>
      </c>
      <c r="S21" s="40">
        <v>6</v>
      </c>
      <c r="T21" s="41">
        <v>4</v>
      </c>
      <c r="U21" s="43">
        <v>2</v>
      </c>
      <c r="V21" s="44">
        <v>6</v>
      </c>
      <c r="W21" s="40">
        <v>1</v>
      </c>
      <c r="X21" s="41">
        <v>1</v>
      </c>
      <c r="Y21" s="29">
        <f t="shared" si="5"/>
        <v>18</v>
      </c>
      <c r="Z21" s="40">
        <v>6</v>
      </c>
      <c r="AA21" s="41">
        <v>12</v>
      </c>
      <c r="AB21" s="29">
        <f t="shared" si="6"/>
        <v>6</v>
      </c>
      <c r="AC21" s="40">
        <v>1</v>
      </c>
      <c r="AD21" s="41">
        <v>5</v>
      </c>
      <c r="AE21" s="29">
        <f t="shared" si="10"/>
        <v>9</v>
      </c>
      <c r="AF21" s="40">
        <v>5</v>
      </c>
      <c r="AG21" s="41">
        <v>4</v>
      </c>
      <c r="AH21" s="29">
        <f t="shared" si="7"/>
        <v>3</v>
      </c>
      <c r="AI21" s="40">
        <v>0</v>
      </c>
      <c r="AJ21" s="41">
        <v>3</v>
      </c>
    </row>
    <row r="22" spans="1:36" ht="21.75" customHeight="1">
      <c r="A22" s="29" t="s">
        <v>37</v>
      </c>
      <c r="B22" s="37">
        <f t="shared" si="0"/>
        <v>67</v>
      </c>
      <c r="C22" s="38">
        <f t="shared" si="8"/>
        <v>29</v>
      </c>
      <c r="D22" s="39">
        <f t="shared" si="9"/>
        <v>38</v>
      </c>
      <c r="E22" s="37">
        <f t="shared" si="1"/>
        <v>15</v>
      </c>
      <c r="F22" s="40">
        <v>10</v>
      </c>
      <c r="G22" s="41">
        <v>5</v>
      </c>
      <c r="H22" s="37">
        <f t="shared" si="2"/>
        <v>5</v>
      </c>
      <c r="I22" s="40">
        <v>1</v>
      </c>
      <c r="J22" s="41">
        <v>0</v>
      </c>
      <c r="K22" s="40">
        <v>1</v>
      </c>
      <c r="L22" s="42">
        <v>2</v>
      </c>
      <c r="M22" s="40">
        <v>0</v>
      </c>
      <c r="N22" s="41">
        <v>1</v>
      </c>
      <c r="O22" s="37">
        <f t="shared" si="3"/>
        <v>11</v>
      </c>
      <c r="P22" s="40">
        <v>3</v>
      </c>
      <c r="Q22" s="41">
        <v>8</v>
      </c>
      <c r="R22" s="37">
        <f t="shared" si="4"/>
        <v>14</v>
      </c>
      <c r="S22" s="40">
        <v>1</v>
      </c>
      <c r="T22" s="41">
        <v>2</v>
      </c>
      <c r="U22" s="43">
        <v>3</v>
      </c>
      <c r="V22" s="44">
        <v>3</v>
      </c>
      <c r="W22" s="40">
        <v>3</v>
      </c>
      <c r="X22" s="41">
        <v>2</v>
      </c>
      <c r="Y22" s="29">
        <f t="shared" si="5"/>
        <v>6</v>
      </c>
      <c r="Z22" s="40">
        <v>1</v>
      </c>
      <c r="AA22" s="41">
        <v>5</v>
      </c>
      <c r="AB22" s="29">
        <f t="shared" si="6"/>
        <v>4</v>
      </c>
      <c r="AC22" s="40">
        <v>1</v>
      </c>
      <c r="AD22" s="41">
        <v>3</v>
      </c>
      <c r="AE22" s="29">
        <f t="shared" si="10"/>
        <v>1</v>
      </c>
      <c r="AF22" s="40">
        <v>0</v>
      </c>
      <c r="AG22" s="41">
        <v>1</v>
      </c>
      <c r="AH22" s="29">
        <f t="shared" si="7"/>
        <v>11</v>
      </c>
      <c r="AI22" s="40">
        <v>5</v>
      </c>
      <c r="AJ22" s="41">
        <v>6</v>
      </c>
    </row>
    <row r="23" spans="1:36" ht="21.75" customHeight="1">
      <c r="A23" s="29" t="s">
        <v>38</v>
      </c>
      <c r="B23" s="37">
        <f t="shared" si="0"/>
        <v>42</v>
      </c>
      <c r="C23" s="38">
        <f t="shared" si="8"/>
        <v>10</v>
      </c>
      <c r="D23" s="39">
        <f t="shared" si="9"/>
        <v>32</v>
      </c>
      <c r="E23" s="37">
        <f t="shared" si="1"/>
        <v>8</v>
      </c>
      <c r="F23" s="40">
        <v>0</v>
      </c>
      <c r="G23" s="41">
        <v>8</v>
      </c>
      <c r="H23" s="37">
        <f t="shared" si="2"/>
        <v>7</v>
      </c>
      <c r="I23" s="40">
        <v>1</v>
      </c>
      <c r="J23" s="41">
        <v>1</v>
      </c>
      <c r="K23" s="40">
        <v>0</v>
      </c>
      <c r="L23" s="42">
        <v>3</v>
      </c>
      <c r="M23" s="40">
        <v>0</v>
      </c>
      <c r="N23" s="41">
        <v>2</v>
      </c>
      <c r="O23" s="37">
        <f t="shared" si="3"/>
        <v>5</v>
      </c>
      <c r="P23" s="40">
        <v>1</v>
      </c>
      <c r="Q23" s="41">
        <v>4</v>
      </c>
      <c r="R23" s="37">
        <f t="shared" si="4"/>
        <v>12</v>
      </c>
      <c r="S23" s="40">
        <v>1</v>
      </c>
      <c r="T23" s="41">
        <v>3</v>
      </c>
      <c r="U23" s="43">
        <v>1</v>
      </c>
      <c r="V23" s="44">
        <v>1</v>
      </c>
      <c r="W23" s="40">
        <v>2</v>
      </c>
      <c r="X23" s="41">
        <v>4</v>
      </c>
      <c r="Y23" s="29">
        <f t="shared" si="5"/>
        <v>2</v>
      </c>
      <c r="Z23" s="40">
        <v>0</v>
      </c>
      <c r="AA23" s="41">
        <v>2</v>
      </c>
      <c r="AB23" s="29">
        <f t="shared" si="6"/>
        <v>3</v>
      </c>
      <c r="AC23" s="40">
        <v>2</v>
      </c>
      <c r="AD23" s="41">
        <v>1</v>
      </c>
      <c r="AE23" s="29">
        <f t="shared" si="10"/>
        <v>1</v>
      </c>
      <c r="AF23" s="40">
        <v>1</v>
      </c>
      <c r="AG23" s="41">
        <v>0</v>
      </c>
      <c r="AH23" s="29">
        <f t="shared" si="7"/>
        <v>4</v>
      </c>
      <c r="AI23" s="40">
        <v>1</v>
      </c>
      <c r="AJ23" s="41">
        <v>3</v>
      </c>
    </row>
    <row r="24" spans="1:36" ht="21.75" customHeight="1">
      <c r="A24" s="29" t="s">
        <v>39</v>
      </c>
      <c r="B24" s="37">
        <f t="shared" si="0"/>
        <v>33</v>
      </c>
      <c r="C24" s="38">
        <f t="shared" si="8"/>
        <v>8</v>
      </c>
      <c r="D24" s="39">
        <f t="shared" si="9"/>
        <v>25</v>
      </c>
      <c r="E24" s="37">
        <f t="shared" si="1"/>
        <v>5</v>
      </c>
      <c r="F24" s="40">
        <v>0</v>
      </c>
      <c r="G24" s="41">
        <v>5</v>
      </c>
      <c r="H24" s="37">
        <f t="shared" si="2"/>
        <v>5</v>
      </c>
      <c r="I24" s="40">
        <v>1</v>
      </c>
      <c r="J24" s="41">
        <v>1</v>
      </c>
      <c r="K24" s="40">
        <v>2</v>
      </c>
      <c r="L24" s="42">
        <v>1</v>
      </c>
      <c r="M24" s="40">
        <v>0</v>
      </c>
      <c r="N24" s="41">
        <v>0</v>
      </c>
      <c r="O24" s="37">
        <f t="shared" si="3"/>
        <v>4</v>
      </c>
      <c r="P24" s="40">
        <v>1</v>
      </c>
      <c r="Q24" s="41">
        <v>3</v>
      </c>
      <c r="R24" s="37">
        <f t="shared" si="4"/>
        <v>7</v>
      </c>
      <c r="S24" s="40">
        <v>1</v>
      </c>
      <c r="T24" s="41">
        <v>1</v>
      </c>
      <c r="U24" s="43">
        <v>1</v>
      </c>
      <c r="V24" s="44">
        <v>1</v>
      </c>
      <c r="W24" s="40">
        <v>0</v>
      </c>
      <c r="X24" s="41">
        <v>3</v>
      </c>
      <c r="Y24" s="29">
        <f t="shared" si="5"/>
        <v>4</v>
      </c>
      <c r="Z24" s="40">
        <v>0</v>
      </c>
      <c r="AA24" s="41">
        <v>4</v>
      </c>
      <c r="AB24" s="29">
        <f t="shared" si="6"/>
        <v>3</v>
      </c>
      <c r="AC24" s="40">
        <v>2</v>
      </c>
      <c r="AD24" s="41">
        <v>1</v>
      </c>
      <c r="AE24" s="29">
        <f t="shared" si="10"/>
        <v>3</v>
      </c>
      <c r="AF24" s="40">
        <v>0</v>
      </c>
      <c r="AG24" s="41">
        <v>3</v>
      </c>
      <c r="AH24" s="29">
        <f t="shared" si="7"/>
        <v>2</v>
      </c>
      <c r="AI24" s="40">
        <v>0</v>
      </c>
      <c r="AJ24" s="41">
        <v>2</v>
      </c>
    </row>
    <row r="25" spans="1:36" ht="21.75" customHeight="1">
      <c r="A25" s="29" t="s">
        <v>40</v>
      </c>
      <c r="B25" s="37">
        <f t="shared" si="0"/>
        <v>15</v>
      </c>
      <c r="C25" s="38">
        <f t="shared" si="8"/>
        <v>7</v>
      </c>
      <c r="D25" s="39">
        <f t="shared" si="9"/>
        <v>8</v>
      </c>
      <c r="E25" s="37">
        <f t="shared" si="1"/>
        <v>2</v>
      </c>
      <c r="F25" s="40">
        <v>2</v>
      </c>
      <c r="G25" s="41">
        <v>0</v>
      </c>
      <c r="H25" s="37">
        <f t="shared" si="2"/>
        <v>0</v>
      </c>
      <c r="I25" s="40">
        <v>0</v>
      </c>
      <c r="J25" s="41">
        <v>0</v>
      </c>
      <c r="K25" s="40">
        <v>0</v>
      </c>
      <c r="L25" s="42">
        <v>0</v>
      </c>
      <c r="M25" s="40">
        <v>0</v>
      </c>
      <c r="N25" s="41">
        <v>0</v>
      </c>
      <c r="O25" s="37">
        <f t="shared" si="3"/>
        <v>2</v>
      </c>
      <c r="P25" s="40">
        <v>1</v>
      </c>
      <c r="Q25" s="41">
        <v>1</v>
      </c>
      <c r="R25" s="37">
        <f t="shared" si="4"/>
        <v>3</v>
      </c>
      <c r="S25" s="40">
        <v>1</v>
      </c>
      <c r="T25" s="41">
        <v>0</v>
      </c>
      <c r="U25" s="43">
        <v>0</v>
      </c>
      <c r="V25" s="44">
        <v>1</v>
      </c>
      <c r="W25" s="40">
        <v>1</v>
      </c>
      <c r="X25" s="41">
        <v>0</v>
      </c>
      <c r="Y25" s="29">
        <f t="shared" si="5"/>
        <v>3</v>
      </c>
      <c r="Z25" s="40">
        <v>1</v>
      </c>
      <c r="AA25" s="41">
        <v>2</v>
      </c>
      <c r="AB25" s="29">
        <f t="shared" si="6"/>
        <v>3</v>
      </c>
      <c r="AC25" s="40">
        <v>0</v>
      </c>
      <c r="AD25" s="41">
        <v>3</v>
      </c>
      <c r="AE25" s="29">
        <f t="shared" si="10"/>
        <v>2</v>
      </c>
      <c r="AF25" s="40">
        <v>1</v>
      </c>
      <c r="AG25" s="41">
        <v>1</v>
      </c>
      <c r="AH25" s="29">
        <f t="shared" si="7"/>
        <v>0</v>
      </c>
      <c r="AI25" s="40">
        <v>0</v>
      </c>
      <c r="AJ25" s="41">
        <v>0</v>
      </c>
    </row>
    <row r="26" spans="1:36" ht="21.75" customHeight="1">
      <c r="A26" s="29" t="s">
        <v>41</v>
      </c>
      <c r="B26" s="37">
        <f t="shared" si="0"/>
        <v>20</v>
      </c>
      <c r="C26" s="38">
        <f t="shared" si="8"/>
        <v>6</v>
      </c>
      <c r="D26" s="39">
        <f t="shared" si="9"/>
        <v>14</v>
      </c>
      <c r="E26" s="37">
        <f t="shared" si="1"/>
        <v>7</v>
      </c>
      <c r="F26" s="40">
        <v>1</v>
      </c>
      <c r="G26" s="41">
        <v>6</v>
      </c>
      <c r="H26" s="37">
        <f t="shared" si="2"/>
        <v>0</v>
      </c>
      <c r="I26" s="40">
        <v>0</v>
      </c>
      <c r="J26" s="41">
        <v>0</v>
      </c>
      <c r="K26" s="40">
        <v>0</v>
      </c>
      <c r="L26" s="42">
        <v>0</v>
      </c>
      <c r="M26" s="40">
        <v>0</v>
      </c>
      <c r="N26" s="41">
        <v>0</v>
      </c>
      <c r="O26" s="37">
        <f t="shared" si="3"/>
        <v>1</v>
      </c>
      <c r="P26" s="40">
        <v>0</v>
      </c>
      <c r="Q26" s="41">
        <v>1</v>
      </c>
      <c r="R26" s="37">
        <f t="shared" si="4"/>
        <v>9</v>
      </c>
      <c r="S26" s="40">
        <v>0</v>
      </c>
      <c r="T26" s="41">
        <v>3</v>
      </c>
      <c r="U26" s="43">
        <v>2</v>
      </c>
      <c r="V26" s="44">
        <v>2</v>
      </c>
      <c r="W26" s="40">
        <v>2</v>
      </c>
      <c r="X26" s="41">
        <v>0</v>
      </c>
      <c r="Y26" s="29">
        <f t="shared" si="5"/>
        <v>0</v>
      </c>
      <c r="Z26" s="40">
        <v>0</v>
      </c>
      <c r="AA26" s="41">
        <v>0</v>
      </c>
      <c r="AB26" s="29">
        <f t="shared" si="6"/>
        <v>1</v>
      </c>
      <c r="AC26" s="40">
        <v>0</v>
      </c>
      <c r="AD26" s="41">
        <v>1</v>
      </c>
      <c r="AE26" s="29">
        <f t="shared" si="10"/>
        <v>1</v>
      </c>
      <c r="AF26" s="40">
        <v>0</v>
      </c>
      <c r="AG26" s="41">
        <v>1</v>
      </c>
      <c r="AH26" s="29">
        <f t="shared" si="7"/>
        <v>1</v>
      </c>
      <c r="AI26" s="40">
        <v>1</v>
      </c>
      <c r="AJ26" s="41">
        <v>0</v>
      </c>
    </row>
    <row r="27" spans="1:36" ht="21.75" customHeight="1">
      <c r="A27" s="29" t="s">
        <v>42</v>
      </c>
      <c r="B27" s="37">
        <f t="shared" si="0"/>
        <v>54</v>
      </c>
      <c r="C27" s="38">
        <f t="shared" si="8"/>
        <v>26</v>
      </c>
      <c r="D27" s="39">
        <f t="shared" si="9"/>
        <v>28</v>
      </c>
      <c r="E27" s="37">
        <f t="shared" si="1"/>
        <v>16</v>
      </c>
      <c r="F27" s="40">
        <v>5</v>
      </c>
      <c r="G27" s="41">
        <v>11</v>
      </c>
      <c r="H27" s="37">
        <f t="shared" si="2"/>
        <v>5</v>
      </c>
      <c r="I27" s="40">
        <v>0</v>
      </c>
      <c r="J27" s="41">
        <v>2</v>
      </c>
      <c r="K27" s="40">
        <v>2</v>
      </c>
      <c r="L27" s="42">
        <v>0</v>
      </c>
      <c r="M27" s="40">
        <v>0</v>
      </c>
      <c r="N27" s="41">
        <v>1</v>
      </c>
      <c r="O27" s="37">
        <f t="shared" si="3"/>
        <v>4</v>
      </c>
      <c r="P27" s="40">
        <v>3</v>
      </c>
      <c r="Q27" s="41">
        <v>1</v>
      </c>
      <c r="R27" s="37">
        <f t="shared" si="4"/>
        <v>12</v>
      </c>
      <c r="S27" s="40">
        <v>0</v>
      </c>
      <c r="T27" s="41">
        <v>4</v>
      </c>
      <c r="U27" s="43">
        <v>1</v>
      </c>
      <c r="V27" s="44">
        <v>1</v>
      </c>
      <c r="W27" s="40">
        <v>1</v>
      </c>
      <c r="X27" s="41">
        <v>5</v>
      </c>
      <c r="Y27" s="29">
        <f t="shared" si="5"/>
        <v>6</v>
      </c>
      <c r="Z27" s="40">
        <v>6</v>
      </c>
      <c r="AA27" s="41">
        <v>0</v>
      </c>
      <c r="AB27" s="29">
        <f t="shared" si="6"/>
        <v>5</v>
      </c>
      <c r="AC27" s="40">
        <v>5</v>
      </c>
      <c r="AD27" s="41">
        <v>0</v>
      </c>
      <c r="AE27" s="29">
        <f t="shared" si="10"/>
        <v>2</v>
      </c>
      <c r="AF27" s="40">
        <v>1</v>
      </c>
      <c r="AG27" s="41">
        <v>1</v>
      </c>
      <c r="AH27" s="29">
        <f t="shared" si="7"/>
        <v>4</v>
      </c>
      <c r="AI27" s="40">
        <v>2</v>
      </c>
      <c r="AJ27" s="41">
        <v>2</v>
      </c>
    </row>
    <row r="28" spans="1:36" ht="21.75" customHeight="1" thickBot="1">
      <c r="A28" s="45"/>
      <c r="B28" s="46"/>
      <c r="C28" s="47"/>
      <c r="D28" s="48"/>
      <c r="E28" s="46"/>
      <c r="F28" s="47"/>
      <c r="G28" s="48"/>
      <c r="H28" s="46"/>
      <c r="I28" s="47"/>
      <c r="J28" s="48"/>
      <c r="K28" s="47"/>
      <c r="L28" s="49"/>
      <c r="M28" s="50"/>
      <c r="N28" s="48"/>
      <c r="O28" s="46"/>
      <c r="P28" s="47"/>
      <c r="Q28" s="51"/>
      <c r="R28" s="46"/>
      <c r="S28" s="50"/>
      <c r="T28" s="48"/>
      <c r="U28" s="47"/>
      <c r="V28" s="48"/>
      <c r="W28" s="50"/>
      <c r="X28" s="48"/>
      <c r="Y28" s="52"/>
      <c r="Z28" s="47"/>
      <c r="AA28" s="48"/>
      <c r="AB28" s="53"/>
      <c r="AC28" s="54"/>
      <c r="AD28" s="48"/>
      <c r="AE28" s="53"/>
      <c r="AF28" s="47"/>
      <c r="AG28" s="48"/>
      <c r="AH28" s="53"/>
      <c r="AI28" s="47"/>
      <c r="AJ28" s="48"/>
    </row>
    <row r="29" spans="1:36" ht="21.75" customHeight="1" thickBot="1">
      <c r="A29" s="20" t="s">
        <v>43</v>
      </c>
      <c r="B29" s="17">
        <f aca="true" t="shared" si="11" ref="B29:AJ29">SUM(B8:B28)</f>
        <v>5155</v>
      </c>
      <c r="C29" s="55">
        <f t="shared" si="11"/>
        <v>2551</v>
      </c>
      <c r="D29" s="56">
        <f t="shared" si="11"/>
        <v>2604</v>
      </c>
      <c r="E29" s="17">
        <f t="shared" si="11"/>
        <v>1055</v>
      </c>
      <c r="F29" s="55">
        <f t="shared" si="11"/>
        <v>524</v>
      </c>
      <c r="G29" s="56">
        <f t="shared" si="11"/>
        <v>531</v>
      </c>
      <c r="H29" s="17">
        <f t="shared" si="11"/>
        <v>834</v>
      </c>
      <c r="I29" s="55">
        <f t="shared" si="11"/>
        <v>168</v>
      </c>
      <c r="J29" s="56">
        <f t="shared" si="11"/>
        <v>165</v>
      </c>
      <c r="K29" s="18">
        <f t="shared" si="11"/>
        <v>171</v>
      </c>
      <c r="L29" s="56">
        <f t="shared" si="11"/>
        <v>159</v>
      </c>
      <c r="M29" s="18">
        <f t="shared" si="11"/>
        <v>69</v>
      </c>
      <c r="N29" s="19">
        <f t="shared" si="11"/>
        <v>102</v>
      </c>
      <c r="O29" s="17">
        <f t="shared" si="11"/>
        <v>433</v>
      </c>
      <c r="P29" s="18">
        <f t="shared" si="11"/>
        <v>219</v>
      </c>
      <c r="Q29" s="57">
        <f t="shared" si="11"/>
        <v>214</v>
      </c>
      <c r="R29" s="57">
        <f t="shared" si="11"/>
        <v>916</v>
      </c>
      <c r="S29" s="57">
        <f t="shared" si="11"/>
        <v>160</v>
      </c>
      <c r="T29" s="19">
        <f t="shared" si="11"/>
        <v>159</v>
      </c>
      <c r="U29" s="18">
        <f t="shared" si="11"/>
        <v>121</v>
      </c>
      <c r="V29" s="19">
        <f t="shared" si="11"/>
        <v>133</v>
      </c>
      <c r="W29" s="55">
        <f t="shared" si="11"/>
        <v>187</v>
      </c>
      <c r="X29" s="56">
        <f t="shared" si="11"/>
        <v>156</v>
      </c>
      <c r="Y29" s="17">
        <f t="shared" si="11"/>
        <v>526</v>
      </c>
      <c r="Z29" s="55">
        <f t="shared" si="11"/>
        <v>178</v>
      </c>
      <c r="AA29" s="56">
        <f t="shared" si="11"/>
        <v>348</v>
      </c>
      <c r="AB29" s="20">
        <f t="shared" si="11"/>
        <v>466</v>
      </c>
      <c r="AC29" s="57">
        <f t="shared" si="11"/>
        <v>241</v>
      </c>
      <c r="AD29" s="56">
        <f t="shared" si="11"/>
        <v>225</v>
      </c>
      <c r="AE29" s="17">
        <f t="shared" si="11"/>
        <v>397</v>
      </c>
      <c r="AF29" s="55">
        <f t="shared" si="11"/>
        <v>211</v>
      </c>
      <c r="AG29" s="56">
        <f t="shared" si="11"/>
        <v>186</v>
      </c>
      <c r="AH29" s="17">
        <f t="shared" si="11"/>
        <v>528</v>
      </c>
      <c r="AI29" s="55">
        <f t="shared" si="11"/>
        <v>302</v>
      </c>
      <c r="AJ29" s="19">
        <f t="shared" si="11"/>
        <v>226</v>
      </c>
    </row>
    <row r="30" spans="1:36" ht="15">
      <c r="A30" s="58" t="s">
        <v>44</v>
      </c>
      <c r="B30" s="59"/>
      <c r="C30" s="59"/>
      <c r="D30" s="59"/>
      <c r="E30" s="59"/>
      <c r="F30" s="59"/>
      <c r="G30" s="59"/>
      <c r="H30" s="59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</row>
    <row r="31" spans="1:36" ht="1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</row>
    <row r="32" spans="1:36" ht="1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</row>
    <row r="33" spans="1:36" ht="1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</row>
    <row r="34" spans="1:36" ht="1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</row>
    <row r="35" spans="1:36" ht="1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</row>
    <row r="36" spans="1:36" ht="1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</row>
    <row r="37" spans="1:36" ht="1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</row>
    <row r="38" spans="1:36" ht="1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</row>
    <row r="39" spans="1:36" ht="1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</row>
    <row r="40" spans="1:36" ht="1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</row>
    <row r="41" spans="1:36" ht="1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</row>
    <row r="42" spans="1:36" ht="15.75" thickBo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</row>
    <row r="43" ht="15.75" thickTop="1"/>
  </sheetData>
  <sheetProtection/>
  <mergeCells count="25">
    <mergeCell ref="AH6:AJ6"/>
    <mergeCell ref="AH5:AJ5"/>
    <mergeCell ref="K6:L6"/>
    <mergeCell ref="M6:N6"/>
    <mergeCell ref="W6:X6"/>
    <mergeCell ref="Y6:AA6"/>
    <mergeCell ref="O6:Q6"/>
    <mergeCell ref="O5:Q5"/>
    <mergeCell ref="AE6:AG6"/>
    <mergeCell ref="AB6:AD6"/>
    <mergeCell ref="U6:V6"/>
    <mergeCell ref="E6:G6"/>
    <mergeCell ref="H6:H7"/>
    <mergeCell ref="I6:J6"/>
    <mergeCell ref="S6:T6"/>
    <mergeCell ref="R6:R7"/>
    <mergeCell ref="A2:AJ2"/>
    <mergeCell ref="A3:AJ3"/>
    <mergeCell ref="B5:D5"/>
    <mergeCell ref="E5:G5"/>
    <mergeCell ref="H5:N5"/>
    <mergeCell ref="R5:X5"/>
    <mergeCell ref="Y5:AA5"/>
    <mergeCell ref="AB5:AD5"/>
    <mergeCell ref="AE5:AG5"/>
  </mergeCells>
  <printOptions horizontalCentered="1" verticalCentered="1"/>
  <pageMargins left="0.7086614173228347" right="0.7086614173228347" top="0.7480314960629921" bottom="0.7480314960629921" header="0.5905511811023623" footer="0.5905511811023623"/>
  <pageSetup horizontalDpi="600" verticalDpi="600" orientation="landscape" paperSize="9" scale="62" r:id="rId1"/>
  <headerFooter alignWithMargins="0">
    <oddHeader>&amp;L&amp;"Times New Roman,Normal"Cap. III&amp;C&amp;"Times New Roman,Normal"ESTADISTICA UNALM 2015&amp;10
&amp;R&amp;"Times New Roman,Normal"Pág. 29</oddHeader>
    <oddFooter>&amp;C&amp;"Times New Roman,Normal"UNIVERSIDAD NACIONAL AGRARIA LA MOLINA - Oficina de Planificación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41"/>
  <sheetViews>
    <sheetView tabSelected="1" view="pageBreakPreview" zoomScaleSheetLayoutView="100" workbookViewId="0" topLeftCell="A7">
      <selection activeCell="A4" sqref="A4"/>
    </sheetView>
  </sheetViews>
  <sheetFormatPr defaultColWidth="11.421875" defaultRowHeight="15"/>
  <cols>
    <col min="1" max="1" width="13.8515625" style="76" customWidth="1"/>
    <col min="2" max="8" width="5.57421875" style="76" customWidth="1"/>
    <col min="9" max="14" width="5.57421875" style="77" customWidth="1"/>
    <col min="15" max="15" width="5.57421875" style="76" customWidth="1"/>
    <col min="16" max="17" width="5.57421875" style="77" customWidth="1"/>
    <col min="18" max="18" width="5.57421875" style="76" customWidth="1"/>
    <col min="19" max="25" width="5.57421875" style="77" customWidth="1"/>
    <col min="26" max="31" width="5.57421875" style="76" customWidth="1"/>
    <col min="32" max="36" width="5.57421875" style="77" customWidth="1"/>
  </cols>
  <sheetData>
    <row r="1" spans="1:36" ht="15.75" thickTop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</row>
    <row r="2" spans="1:36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.75">
      <c r="A3" s="2" t="s">
        <v>45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ht="21.75" customHeight="1" thickBot="1">
      <c r="A5" s="4" t="s">
        <v>2</v>
      </c>
      <c r="B5" s="5" t="s">
        <v>3</v>
      </c>
      <c r="C5" s="5"/>
      <c r="D5" s="5"/>
      <c r="E5" s="5" t="s">
        <v>4</v>
      </c>
      <c r="F5" s="5"/>
      <c r="G5" s="5"/>
      <c r="H5" s="6" t="s">
        <v>5</v>
      </c>
      <c r="I5" s="7"/>
      <c r="J5" s="7"/>
      <c r="K5" s="7"/>
      <c r="L5" s="7"/>
      <c r="M5" s="7"/>
      <c r="N5" s="8"/>
      <c r="O5" s="6" t="s">
        <v>6</v>
      </c>
      <c r="P5" s="7"/>
      <c r="Q5" s="8"/>
      <c r="R5" s="9" t="s">
        <v>7</v>
      </c>
      <c r="S5" s="10"/>
      <c r="T5" s="10"/>
      <c r="U5" s="10"/>
      <c r="V5" s="10"/>
      <c r="W5" s="10"/>
      <c r="X5" s="11"/>
      <c r="Y5" s="9" t="s">
        <v>8</v>
      </c>
      <c r="Z5" s="10"/>
      <c r="AA5" s="11"/>
      <c r="AB5" s="9" t="s">
        <v>9</v>
      </c>
      <c r="AC5" s="10"/>
      <c r="AD5" s="11"/>
      <c r="AE5" s="9" t="s">
        <v>10</v>
      </c>
      <c r="AF5" s="10"/>
      <c r="AG5" s="11"/>
      <c r="AH5" s="9" t="s">
        <v>11</v>
      </c>
      <c r="AI5" s="10"/>
      <c r="AJ5" s="11"/>
    </row>
    <row r="6" spans="1:36" ht="21.75" customHeight="1" thickBot="1">
      <c r="A6" s="12"/>
      <c r="B6" s="13"/>
      <c r="C6" s="14"/>
      <c r="D6" s="14"/>
      <c r="E6" s="6" t="s">
        <v>4</v>
      </c>
      <c r="F6" s="7"/>
      <c r="G6" s="8"/>
      <c r="H6" s="15" t="s">
        <v>12</v>
      </c>
      <c r="I6" s="9" t="s">
        <v>13</v>
      </c>
      <c r="J6" s="11"/>
      <c r="K6" s="9" t="s">
        <v>14</v>
      </c>
      <c r="L6" s="10"/>
      <c r="M6" s="9" t="s">
        <v>15</v>
      </c>
      <c r="N6" s="8"/>
      <c r="O6" s="6" t="s">
        <v>16</v>
      </c>
      <c r="P6" s="7"/>
      <c r="Q6" s="8"/>
      <c r="R6" s="64" t="s">
        <v>12</v>
      </c>
      <c r="S6" s="6" t="s">
        <v>17</v>
      </c>
      <c r="T6" s="8"/>
      <c r="U6" s="6" t="s">
        <v>18</v>
      </c>
      <c r="V6" s="8"/>
      <c r="W6" s="6" t="s">
        <v>19</v>
      </c>
      <c r="X6" s="8"/>
      <c r="Y6" s="6" t="s">
        <v>8</v>
      </c>
      <c r="Z6" s="7"/>
      <c r="AA6" s="8"/>
      <c r="AB6" s="6" t="s">
        <v>9</v>
      </c>
      <c r="AC6" s="7"/>
      <c r="AD6" s="8"/>
      <c r="AE6" s="6" t="s">
        <v>20</v>
      </c>
      <c r="AF6" s="7"/>
      <c r="AG6" s="8"/>
      <c r="AH6" s="6" t="s">
        <v>11</v>
      </c>
      <c r="AI6" s="7"/>
      <c r="AJ6" s="8"/>
    </row>
    <row r="7" spans="1:36" ht="21.75" customHeight="1" thickBot="1">
      <c r="A7" s="17"/>
      <c r="B7" s="17" t="s">
        <v>12</v>
      </c>
      <c r="C7" s="18" t="s">
        <v>21</v>
      </c>
      <c r="D7" s="19" t="s">
        <v>22</v>
      </c>
      <c r="E7" s="20" t="s">
        <v>12</v>
      </c>
      <c r="F7" s="20" t="s">
        <v>21</v>
      </c>
      <c r="G7" s="19" t="s">
        <v>22</v>
      </c>
      <c r="H7" s="21"/>
      <c r="I7" s="20" t="s">
        <v>21</v>
      </c>
      <c r="J7" s="19" t="s">
        <v>22</v>
      </c>
      <c r="K7" s="18" t="s">
        <v>21</v>
      </c>
      <c r="L7" s="22" t="s">
        <v>22</v>
      </c>
      <c r="M7" s="20" t="s">
        <v>21</v>
      </c>
      <c r="N7" s="19" t="s">
        <v>22</v>
      </c>
      <c r="O7" s="23" t="s">
        <v>12</v>
      </c>
      <c r="P7" s="24" t="s">
        <v>21</v>
      </c>
      <c r="Q7" s="25" t="s">
        <v>22</v>
      </c>
      <c r="R7" s="65"/>
      <c r="S7" s="23" t="s">
        <v>21</v>
      </c>
      <c r="T7" s="27" t="s">
        <v>22</v>
      </c>
      <c r="U7" s="24" t="s">
        <v>21</v>
      </c>
      <c r="V7" s="25" t="s">
        <v>22</v>
      </c>
      <c r="W7" s="28" t="s">
        <v>21</v>
      </c>
      <c r="X7" s="27" t="s">
        <v>22</v>
      </c>
      <c r="Y7" s="23" t="s">
        <v>12</v>
      </c>
      <c r="Z7" s="66" t="s">
        <v>21</v>
      </c>
      <c r="AA7" s="25" t="s">
        <v>22</v>
      </c>
      <c r="AB7" s="23" t="s">
        <v>12</v>
      </c>
      <c r="AC7" s="66" t="s">
        <v>21</v>
      </c>
      <c r="AD7" s="25" t="s">
        <v>22</v>
      </c>
      <c r="AE7" s="23" t="s">
        <v>12</v>
      </c>
      <c r="AF7" s="24" t="s">
        <v>21</v>
      </c>
      <c r="AG7" s="25" t="s">
        <v>22</v>
      </c>
      <c r="AH7" s="23" t="s">
        <v>12</v>
      </c>
      <c r="AI7" s="24" t="s">
        <v>21</v>
      </c>
      <c r="AJ7" s="25" t="s">
        <v>22</v>
      </c>
    </row>
    <row r="8" spans="1:36" ht="21.75" customHeight="1">
      <c r="A8" s="29" t="s">
        <v>23</v>
      </c>
      <c r="B8" s="37">
        <f aca="true" t="shared" si="0" ref="B8:B32">C8+D8</f>
        <v>1</v>
      </c>
      <c r="C8" s="38">
        <f aca="true" t="shared" si="1" ref="C8:C32">F8+I8+K8+M8+P8+S8+U8+W8+Z8+AC8+AF8+AI8</f>
        <v>0</v>
      </c>
      <c r="D8" s="39">
        <f aca="true" t="shared" si="2" ref="D8:D32">G8+J8+L8+N8+Q8+T8+V8+X8+AA8+AD8+AG8+AJ8</f>
        <v>1</v>
      </c>
      <c r="E8" s="29">
        <f aca="true" t="shared" si="3" ref="E8:E32">F8+G8</f>
        <v>0</v>
      </c>
      <c r="F8" s="67">
        <v>0</v>
      </c>
      <c r="G8" s="31">
        <v>0</v>
      </c>
      <c r="H8" s="37">
        <f aca="true" t="shared" si="4" ref="H8:H32">I8+J8+K8+L8+M8+N8</f>
        <v>0</v>
      </c>
      <c r="I8" s="32">
        <v>0</v>
      </c>
      <c r="J8" s="33">
        <v>0</v>
      </c>
      <c r="K8" s="32">
        <v>0</v>
      </c>
      <c r="L8" s="34">
        <v>0</v>
      </c>
      <c r="M8" s="32">
        <v>0</v>
      </c>
      <c r="N8" s="33">
        <v>0</v>
      </c>
      <c r="O8" s="29">
        <f aca="true" t="shared" si="5" ref="O8:O32">P8+Q8</f>
        <v>0</v>
      </c>
      <c r="P8" s="32">
        <v>0</v>
      </c>
      <c r="Q8" s="33">
        <v>0</v>
      </c>
      <c r="R8" s="37">
        <f aca="true" t="shared" si="6" ref="R8:R32">S8+T8+U8+V8+W8+X8</f>
        <v>0</v>
      </c>
      <c r="S8" s="32">
        <v>0</v>
      </c>
      <c r="T8" s="33">
        <v>0</v>
      </c>
      <c r="U8" s="32">
        <v>0</v>
      </c>
      <c r="V8" s="34">
        <v>0</v>
      </c>
      <c r="W8" s="32">
        <v>0</v>
      </c>
      <c r="X8" s="33">
        <v>0</v>
      </c>
      <c r="Y8" s="29">
        <f aca="true" t="shared" si="7" ref="Y8:Y32">Z8+AA8</f>
        <v>1</v>
      </c>
      <c r="Z8" s="68">
        <v>0</v>
      </c>
      <c r="AA8" s="69">
        <v>1</v>
      </c>
      <c r="AB8" s="29">
        <f aca="true" t="shared" si="8" ref="AB8:AB32">AC8+AD8</f>
        <v>0</v>
      </c>
      <c r="AC8" s="68">
        <v>0</v>
      </c>
      <c r="AD8" s="69">
        <v>0</v>
      </c>
      <c r="AE8" s="29">
        <f aca="true" t="shared" si="9" ref="AE8:AE32">AF8+AG8</f>
        <v>0</v>
      </c>
      <c r="AF8" s="32">
        <v>0</v>
      </c>
      <c r="AG8" s="33">
        <v>0</v>
      </c>
      <c r="AH8" s="29">
        <f aca="true" t="shared" si="10" ref="AH8:AH32">AI8+AJ8</f>
        <v>0</v>
      </c>
      <c r="AI8" s="32">
        <v>0</v>
      </c>
      <c r="AJ8" s="33">
        <v>0</v>
      </c>
    </row>
    <row r="9" spans="1:36" ht="21.75" customHeight="1">
      <c r="A9" s="29" t="s">
        <v>24</v>
      </c>
      <c r="B9" s="37">
        <f t="shared" si="0"/>
        <v>33</v>
      </c>
      <c r="C9" s="38">
        <f t="shared" si="1"/>
        <v>17</v>
      </c>
      <c r="D9" s="39">
        <f t="shared" si="2"/>
        <v>16</v>
      </c>
      <c r="E9" s="37">
        <f t="shared" si="3"/>
        <v>2</v>
      </c>
      <c r="F9" s="70">
        <v>0</v>
      </c>
      <c r="G9" s="71">
        <v>2</v>
      </c>
      <c r="H9" s="37">
        <f t="shared" si="4"/>
        <v>8</v>
      </c>
      <c r="I9" s="40">
        <v>0</v>
      </c>
      <c r="J9" s="41">
        <v>1</v>
      </c>
      <c r="K9" s="40">
        <v>4</v>
      </c>
      <c r="L9" s="42">
        <v>1</v>
      </c>
      <c r="M9" s="40">
        <v>1</v>
      </c>
      <c r="N9" s="41">
        <v>1</v>
      </c>
      <c r="O9" s="29">
        <f t="shared" si="5"/>
        <v>2</v>
      </c>
      <c r="P9" s="40">
        <v>2</v>
      </c>
      <c r="Q9" s="41">
        <v>0</v>
      </c>
      <c r="R9" s="37">
        <f t="shared" si="6"/>
        <v>8</v>
      </c>
      <c r="S9" s="40">
        <v>2</v>
      </c>
      <c r="T9" s="41">
        <v>1</v>
      </c>
      <c r="U9" s="40">
        <v>2</v>
      </c>
      <c r="V9" s="42">
        <v>2</v>
      </c>
      <c r="W9" s="40">
        <v>1</v>
      </c>
      <c r="X9" s="41">
        <v>0</v>
      </c>
      <c r="Y9" s="29">
        <f t="shared" si="7"/>
        <v>2</v>
      </c>
      <c r="Z9" s="70">
        <v>0</v>
      </c>
      <c r="AA9" s="71">
        <v>2</v>
      </c>
      <c r="AB9" s="29">
        <f t="shared" si="8"/>
        <v>4</v>
      </c>
      <c r="AC9" s="70">
        <v>3</v>
      </c>
      <c r="AD9" s="71">
        <v>1</v>
      </c>
      <c r="AE9" s="29">
        <f t="shared" si="9"/>
        <v>3</v>
      </c>
      <c r="AF9" s="40">
        <v>2</v>
      </c>
      <c r="AG9" s="41">
        <v>1</v>
      </c>
      <c r="AH9" s="29">
        <f t="shared" si="10"/>
        <v>4</v>
      </c>
      <c r="AI9" s="40">
        <v>0</v>
      </c>
      <c r="AJ9" s="41">
        <v>4</v>
      </c>
    </row>
    <row r="10" spans="1:36" ht="21.75" customHeight="1">
      <c r="A10" s="29" t="s">
        <v>25</v>
      </c>
      <c r="B10" s="37">
        <f t="shared" si="0"/>
        <v>185</v>
      </c>
      <c r="C10" s="38">
        <f t="shared" si="1"/>
        <v>103</v>
      </c>
      <c r="D10" s="39">
        <f t="shared" si="2"/>
        <v>82</v>
      </c>
      <c r="E10" s="37">
        <f t="shared" si="3"/>
        <v>34</v>
      </c>
      <c r="F10" s="70">
        <v>17</v>
      </c>
      <c r="G10" s="71">
        <v>17</v>
      </c>
      <c r="H10" s="37">
        <f t="shared" si="4"/>
        <v>39</v>
      </c>
      <c r="I10" s="40">
        <v>11</v>
      </c>
      <c r="J10" s="41">
        <v>5</v>
      </c>
      <c r="K10" s="40">
        <v>13</v>
      </c>
      <c r="L10" s="42">
        <v>7</v>
      </c>
      <c r="M10" s="40">
        <v>2</v>
      </c>
      <c r="N10" s="41">
        <v>1</v>
      </c>
      <c r="O10" s="29">
        <f t="shared" si="5"/>
        <v>15</v>
      </c>
      <c r="P10" s="40">
        <v>8</v>
      </c>
      <c r="Q10" s="41">
        <v>7</v>
      </c>
      <c r="R10" s="37">
        <f t="shared" si="6"/>
        <v>29</v>
      </c>
      <c r="S10" s="40">
        <v>6</v>
      </c>
      <c r="T10" s="41">
        <v>3</v>
      </c>
      <c r="U10" s="40">
        <v>7</v>
      </c>
      <c r="V10" s="42">
        <v>4</v>
      </c>
      <c r="W10" s="40">
        <v>3</v>
      </c>
      <c r="X10" s="41">
        <v>6</v>
      </c>
      <c r="Y10" s="29">
        <f t="shared" si="7"/>
        <v>16</v>
      </c>
      <c r="Z10" s="70">
        <v>5</v>
      </c>
      <c r="AA10" s="71">
        <v>11</v>
      </c>
      <c r="AB10" s="29">
        <f t="shared" si="8"/>
        <v>18</v>
      </c>
      <c r="AC10" s="70">
        <v>13</v>
      </c>
      <c r="AD10" s="71">
        <v>5</v>
      </c>
      <c r="AE10" s="29">
        <f t="shared" si="9"/>
        <v>17</v>
      </c>
      <c r="AF10" s="40">
        <v>8</v>
      </c>
      <c r="AG10" s="41">
        <v>9</v>
      </c>
      <c r="AH10" s="29">
        <f t="shared" si="10"/>
        <v>17</v>
      </c>
      <c r="AI10" s="40">
        <v>10</v>
      </c>
      <c r="AJ10" s="41">
        <v>7</v>
      </c>
    </row>
    <row r="11" spans="1:36" ht="21.75" customHeight="1">
      <c r="A11" s="29" t="s">
        <v>26</v>
      </c>
      <c r="B11" s="37">
        <f t="shared" si="0"/>
        <v>489</v>
      </c>
      <c r="C11" s="38">
        <f t="shared" si="1"/>
        <v>277</v>
      </c>
      <c r="D11" s="39">
        <f t="shared" si="2"/>
        <v>212</v>
      </c>
      <c r="E11" s="37">
        <f t="shared" si="3"/>
        <v>101</v>
      </c>
      <c r="F11" s="70">
        <v>57</v>
      </c>
      <c r="G11" s="71">
        <v>44</v>
      </c>
      <c r="H11" s="37">
        <f t="shared" si="4"/>
        <v>94</v>
      </c>
      <c r="I11" s="40">
        <v>29</v>
      </c>
      <c r="J11" s="41">
        <v>6</v>
      </c>
      <c r="K11" s="40">
        <v>21</v>
      </c>
      <c r="L11" s="42">
        <v>21</v>
      </c>
      <c r="M11" s="40">
        <v>5</v>
      </c>
      <c r="N11" s="41">
        <v>12</v>
      </c>
      <c r="O11" s="29">
        <f t="shared" si="5"/>
        <v>42</v>
      </c>
      <c r="P11" s="40">
        <v>22</v>
      </c>
      <c r="Q11" s="41">
        <v>20</v>
      </c>
      <c r="R11" s="37">
        <f t="shared" si="6"/>
        <v>91</v>
      </c>
      <c r="S11" s="40">
        <v>16</v>
      </c>
      <c r="T11" s="41">
        <v>9</v>
      </c>
      <c r="U11" s="40">
        <v>18</v>
      </c>
      <c r="V11" s="42">
        <v>13</v>
      </c>
      <c r="W11" s="40">
        <v>21</v>
      </c>
      <c r="X11" s="41">
        <v>14</v>
      </c>
      <c r="Y11" s="29">
        <f t="shared" si="7"/>
        <v>41</v>
      </c>
      <c r="Z11" s="70">
        <v>19</v>
      </c>
      <c r="AA11" s="71">
        <v>22</v>
      </c>
      <c r="AB11" s="29">
        <f t="shared" si="8"/>
        <v>46</v>
      </c>
      <c r="AC11" s="70">
        <v>28</v>
      </c>
      <c r="AD11" s="71">
        <v>18</v>
      </c>
      <c r="AE11" s="29">
        <f t="shared" si="9"/>
        <v>37</v>
      </c>
      <c r="AF11" s="40">
        <v>20</v>
      </c>
      <c r="AG11" s="41">
        <v>17</v>
      </c>
      <c r="AH11" s="29">
        <f t="shared" si="10"/>
        <v>37</v>
      </c>
      <c r="AI11" s="40">
        <v>21</v>
      </c>
      <c r="AJ11" s="41">
        <v>16</v>
      </c>
    </row>
    <row r="12" spans="1:36" ht="21.75" customHeight="1">
      <c r="A12" s="29" t="s">
        <v>27</v>
      </c>
      <c r="B12" s="37">
        <f t="shared" si="0"/>
        <v>679</v>
      </c>
      <c r="C12" s="38">
        <f t="shared" si="1"/>
        <v>383</v>
      </c>
      <c r="D12" s="39">
        <f t="shared" si="2"/>
        <v>296</v>
      </c>
      <c r="E12" s="37">
        <f t="shared" si="3"/>
        <v>119</v>
      </c>
      <c r="F12" s="70">
        <v>72</v>
      </c>
      <c r="G12" s="71">
        <v>47</v>
      </c>
      <c r="H12" s="37">
        <f t="shared" si="4"/>
        <v>112</v>
      </c>
      <c r="I12" s="40">
        <v>20</v>
      </c>
      <c r="J12" s="41">
        <v>16</v>
      </c>
      <c r="K12" s="40">
        <v>25</v>
      </c>
      <c r="L12" s="42">
        <v>23</v>
      </c>
      <c r="M12" s="40">
        <v>10</v>
      </c>
      <c r="N12" s="41">
        <v>18</v>
      </c>
      <c r="O12" s="29">
        <f t="shared" si="5"/>
        <v>59</v>
      </c>
      <c r="P12" s="40">
        <v>32</v>
      </c>
      <c r="Q12" s="41">
        <v>27</v>
      </c>
      <c r="R12" s="37">
        <f t="shared" si="6"/>
        <v>125</v>
      </c>
      <c r="S12" s="40">
        <v>25</v>
      </c>
      <c r="T12" s="41">
        <v>15</v>
      </c>
      <c r="U12" s="40">
        <v>12</v>
      </c>
      <c r="V12" s="42">
        <v>23</v>
      </c>
      <c r="W12" s="40">
        <v>27</v>
      </c>
      <c r="X12" s="41">
        <v>23</v>
      </c>
      <c r="Y12" s="29">
        <f t="shared" si="7"/>
        <v>53</v>
      </c>
      <c r="Z12" s="70">
        <v>29</v>
      </c>
      <c r="AA12" s="71">
        <v>24</v>
      </c>
      <c r="AB12" s="29">
        <f t="shared" si="8"/>
        <v>81</v>
      </c>
      <c r="AC12" s="70">
        <v>50</v>
      </c>
      <c r="AD12" s="71">
        <v>31</v>
      </c>
      <c r="AE12" s="29">
        <f t="shared" si="9"/>
        <v>43</v>
      </c>
      <c r="AF12" s="40">
        <v>31</v>
      </c>
      <c r="AG12" s="41">
        <v>12</v>
      </c>
      <c r="AH12" s="29">
        <f t="shared" si="10"/>
        <v>87</v>
      </c>
      <c r="AI12" s="40">
        <v>50</v>
      </c>
      <c r="AJ12" s="41">
        <v>37</v>
      </c>
    </row>
    <row r="13" spans="1:36" ht="21.75" customHeight="1">
      <c r="A13" s="29" t="s">
        <v>28</v>
      </c>
      <c r="B13" s="37">
        <f t="shared" si="0"/>
        <v>732</v>
      </c>
      <c r="C13" s="38">
        <f t="shared" si="1"/>
        <v>394</v>
      </c>
      <c r="D13" s="39">
        <f t="shared" si="2"/>
        <v>338</v>
      </c>
      <c r="E13" s="37">
        <f t="shared" si="3"/>
        <v>150</v>
      </c>
      <c r="F13" s="70">
        <v>88</v>
      </c>
      <c r="G13" s="71">
        <v>62</v>
      </c>
      <c r="H13" s="37">
        <f t="shared" si="4"/>
        <v>126</v>
      </c>
      <c r="I13" s="40">
        <v>30</v>
      </c>
      <c r="J13" s="41">
        <v>31</v>
      </c>
      <c r="K13" s="40">
        <v>23</v>
      </c>
      <c r="L13" s="42">
        <v>19</v>
      </c>
      <c r="M13" s="40">
        <v>12</v>
      </c>
      <c r="N13" s="41">
        <v>11</v>
      </c>
      <c r="O13" s="29">
        <f t="shared" si="5"/>
        <v>57</v>
      </c>
      <c r="P13" s="40">
        <v>25</v>
      </c>
      <c r="Q13" s="41">
        <v>32</v>
      </c>
      <c r="R13" s="37">
        <f t="shared" si="6"/>
        <v>140</v>
      </c>
      <c r="S13" s="40">
        <v>23</v>
      </c>
      <c r="T13" s="41">
        <v>13</v>
      </c>
      <c r="U13" s="40">
        <v>19</v>
      </c>
      <c r="V13" s="42">
        <v>31</v>
      </c>
      <c r="W13" s="40">
        <v>32</v>
      </c>
      <c r="X13" s="41">
        <v>22</v>
      </c>
      <c r="Y13" s="29">
        <f t="shared" si="7"/>
        <v>71</v>
      </c>
      <c r="Z13" s="70">
        <v>22</v>
      </c>
      <c r="AA13" s="71">
        <v>49</v>
      </c>
      <c r="AB13" s="29">
        <f t="shared" si="8"/>
        <v>49</v>
      </c>
      <c r="AC13" s="70">
        <v>37</v>
      </c>
      <c r="AD13" s="71">
        <v>12</v>
      </c>
      <c r="AE13" s="29">
        <f t="shared" si="9"/>
        <v>63</v>
      </c>
      <c r="AF13" s="40">
        <v>36</v>
      </c>
      <c r="AG13" s="41">
        <v>27</v>
      </c>
      <c r="AH13" s="29">
        <f t="shared" si="10"/>
        <v>76</v>
      </c>
      <c r="AI13" s="40">
        <v>47</v>
      </c>
      <c r="AJ13" s="41">
        <v>29</v>
      </c>
    </row>
    <row r="14" spans="1:36" ht="21.75" customHeight="1">
      <c r="A14" s="29" t="s">
        <v>29</v>
      </c>
      <c r="B14" s="37">
        <f t="shared" si="0"/>
        <v>698</v>
      </c>
      <c r="C14" s="38">
        <f t="shared" si="1"/>
        <v>358</v>
      </c>
      <c r="D14" s="39">
        <f t="shared" si="2"/>
        <v>340</v>
      </c>
      <c r="E14" s="37">
        <f t="shared" si="3"/>
        <v>140</v>
      </c>
      <c r="F14" s="70">
        <v>77</v>
      </c>
      <c r="G14" s="71">
        <v>63</v>
      </c>
      <c r="H14" s="37">
        <f t="shared" si="4"/>
        <v>121</v>
      </c>
      <c r="I14" s="40">
        <v>24</v>
      </c>
      <c r="J14" s="41">
        <v>20</v>
      </c>
      <c r="K14" s="40">
        <v>24</v>
      </c>
      <c r="L14" s="42">
        <v>25</v>
      </c>
      <c r="M14" s="40">
        <v>11</v>
      </c>
      <c r="N14" s="41">
        <v>17</v>
      </c>
      <c r="O14" s="29">
        <f t="shared" si="5"/>
        <v>55</v>
      </c>
      <c r="P14" s="40">
        <v>31</v>
      </c>
      <c r="Q14" s="41">
        <v>24</v>
      </c>
      <c r="R14" s="37">
        <f t="shared" si="6"/>
        <v>140</v>
      </c>
      <c r="S14" s="40">
        <v>23</v>
      </c>
      <c r="T14" s="41">
        <v>18</v>
      </c>
      <c r="U14" s="40">
        <v>24</v>
      </c>
      <c r="V14" s="42">
        <v>22</v>
      </c>
      <c r="W14" s="40">
        <v>31</v>
      </c>
      <c r="X14" s="41">
        <v>22</v>
      </c>
      <c r="Y14" s="29">
        <f t="shared" si="7"/>
        <v>55</v>
      </c>
      <c r="Z14" s="70">
        <v>20</v>
      </c>
      <c r="AA14" s="71">
        <v>35</v>
      </c>
      <c r="AB14" s="29">
        <f t="shared" si="8"/>
        <v>61</v>
      </c>
      <c r="AC14" s="70">
        <v>25</v>
      </c>
      <c r="AD14" s="71">
        <v>36</v>
      </c>
      <c r="AE14" s="29">
        <f t="shared" si="9"/>
        <v>53</v>
      </c>
      <c r="AF14" s="40">
        <v>29</v>
      </c>
      <c r="AG14" s="41">
        <v>24</v>
      </c>
      <c r="AH14" s="29">
        <f t="shared" si="10"/>
        <v>73</v>
      </c>
      <c r="AI14" s="40">
        <v>39</v>
      </c>
      <c r="AJ14" s="41">
        <v>34</v>
      </c>
    </row>
    <row r="15" spans="1:36" ht="21.75" customHeight="1">
      <c r="A15" s="29" t="s">
        <v>30</v>
      </c>
      <c r="B15" s="37">
        <f t="shared" si="0"/>
        <v>677</v>
      </c>
      <c r="C15" s="38">
        <f t="shared" si="1"/>
        <v>328</v>
      </c>
      <c r="D15" s="39">
        <f t="shared" si="2"/>
        <v>349</v>
      </c>
      <c r="E15" s="37">
        <f t="shared" si="3"/>
        <v>146</v>
      </c>
      <c r="F15" s="70">
        <v>75</v>
      </c>
      <c r="G15" s="71">
        <v>71</v>
      </c>
      <c r="H15" s="37">
        <f t="shared" si="4"/>
        <v>95</v>
      </c>
      <c r="I15" s="40">
        <v>14</v>
      </c>
      <c r="J15" s="41">
        <v>29</v>
      </c>
      <c r="K15" s="40">
        <v>14</v>
      </c>
      <c r="L15" s="42">
        <v>16</v>
      </c>
      <c r="M15" s="40">
        <v>8</v>
      </c>
      <c r="N15" s="41">
        <v>14</v>
      </c>
      <c r="O15" s="29">
        <f t="shared" si="5"/>
        <v>55</v>
      </c>
      <c r="P15" s="40">
        <v>28</v>
      </c>
      <c r="Q15" s="41">
        <v>27</v>
      </c>
      <c r="R15" s="37">
        <f t="shared" si="6"/>
        <v>107</v>
      </c>
      <c r="S15" s="40">
        <v>16</v>
      </c>
      <c r="T15" s="41">
        <v>22</v>
      </c>
      <c r="U15" s="40">
        <v>15</v>
      </c>
      <c r="V15" s="42">
        <v>14</v>
      </c>
      <c r="W15" s="40">
        <v>25</v>
      </c>
      <c r="X15" s="41">
        <v>15</v>
      </c>
      <c r="Y15" s="29">
        <f t="shared" si="7"/>
        <v>66</v>
      </c>
      <c r="Z15" s="70">
        <v>17</v>
      </c>
      <c r="AA15" s="71">
        <v>49</v>
      </c>
      <c r="AB15" s="29">
        <f t="shared" si="8"/>
        <v>68</v>
      </c>
      <c r="AC15" s="70">
        <v>26</v>
      </c>
      <c r="AD15" s="71">
        <v>42</v>
      </c>
      <c r="AE15" s="29">
        <f t="shared" si="9"/>
        <v>58</v>
      </c>
      <c r="AF15" s="40">
        <v>29</v>
      </c>
      <c r="AG15" s="41">
        <v>29</v>
      </c>
      <c r="AH15" s="29">
        <f t="shared" si="10"/>
        <v>82</v>
      </c>
      <c r="AI15" s="40">
        <v>61</v>
      </c>
      <c r="AJ15" s="41">
        <v>21</v>
      </c>
    </row>
    <row r="16" spans="1:36" ht="21.75" customHeight="1">
      <c r="A16" s="29" t="s">
        <v>31</v>
      </c>
      <c r="B16" s="37">
        <f t="shared" si="0"/>
        <v>538</v>
      </c>
      <c r="C16" s="38">
        <f t="shared" si="1"/>
        <v>256</v>
      </c>
      <c r="D16" s="39">
        <f t="shared" si="2"/>
        <v>282</v>
      </c>
      <c r="E16" s="37">
        <f t="shared" si="3"/>
        <v>108</v>
      </c>
      <c r="F16" s="70">
        <v>52</v>
      </c>
      <c r="G16" s="71">
        <v>56</v>
      </c>
      <c r="H16" s="37">
        <f t="shared" si="4"/>
        <v>76</v>
      </c>
      <c r="I16" s="40">
        <v>19</v>
      </c>
      <c r="J16" s="41">
        <v>14</v>
      </c>
      <c r="K16" s="40">
        <v>16</v>
      </c>
      <c r="L16" s="42">
        <v>10</v>
      </c>
      <c r="M16" s="40">
        <v>2</v>
      </c>
      <c r="N16" s="41">
        <v>15</v>
      </c>
      <c r="O16" s="29">
        <f t="shared" si="5"/>
        <v>51</v>
      </c>
      <c r="P16" s="40">
        <v>25</v>
      </c>
      <c r="Q16" s="41">
        <v>26</v>
      </c>
      <c r="R16" s="37">
        <f t="shared" si="6"/>
        <v>89</v>
      </c>
      <c r="S16" s="40">
        <v>12</v>
      </c>
      <c r="T16" s="41">
        <v>15</v>
      </c>
      <c r="U16" s="40">
        <v>14</v>
      </c>
      <c r="V16" s="42">
        <v>18</v>
      </c>
      <c r="W16" s="40">
        <v>13</v>
      </c>
      <c r="X16" s="41">
        <v>17</v>
      </c>
      <c r="Y16" s="29">
        <f t="shared" si="7"/>
        <v>63</v>
      </c>
      <c r="Z16" s="70">
        <v>20</v>
      </c>
      <c r="AA16" s="71">
        <v>43</v>
      </c>
      <c r="AB16" s="29">
        <f t="shared" si="8"/>
        <v>55</v>
      </c>
      <c r="AC16" s="70">
        <v>27</v>
      </c>
      <c r="AD16" s="71">
        <v>28</v>
      </c>
      <c r="AE16" s="29">
        <f t="shared" si="9"/>
        <v>44</v>
      </c>
      <c r="AF16" s="40">
        <v>26</v>
      </c>
      <c r="AG16" s="41">
        <v>18</v>
      </c>
      <c r="AH16" s="29">
        <f t="shared" si="10"/>
        <v>52</v>
      </c>
      <c r="AI16" s="40">
        <v>30</v>
      </c>
      <c r="AJ16" s="41">
        <v>22</v>
      </c>
    </row>
    <row r="17" spans="1:36" ht="21.75" customHeight="1">
      <c r="A17" s="29" t="s">
        <v>32</v>
      </c>
      <c r="B17" s="37">
        <f t="shared" si="0"/>
        <v>333</v>
      </c>
      <c r="C17" s="38">
        <f t="shared" si="1"/>
        <v>157</v>
      </c>
      <c r="D17" s="39">
        <f t="shared" si="2"/>
        <v>176</v>
      </c>
      <c r="E17" s="37">
        <f t="shared" si="3"/>
        <v>77</v>
      </c>
      <c r="F17" s="70">
        <v>36</v>
      </c>
      <c r="G17" s="71">
        <v>41</v>
      </c>
      <c r="H17" s="37">
        <f t="shared" si="4"/>
        <v>44</v>
      </c>
      <c r="I17" s="40">
        <v>11</v>
      </c>
      <c r="J17" s="41">
        <v>11</v>
      </c>
      <c r="K17" s="40">
        <v>6</v>
      </c>
      <c r="L17" s="42">
        <v>6</v>
      </c>
      <c r="M17" s="40">
        <v>5</v>
      </c>
      <c r="N17" s="41">
        <v>5</v>
      </c>
      <c r="O17" s="29">
        <f t="shared" si="5"/>
        <v>26</v>
      </c>
      <c r="P17" s="40">
        <v>13</v>
      </c>
      <c r="Q17" s="41">
        <v>13</v>
      </c>
      <c r="R17" s="37">
        <f t="shared" si="6"/>
        <v>56</v>
      </c>
      <c r="S17" s="40">
        <v>10</v>
      </c>
      <c r="T17" s="41">
        <v>14</v>
      </c>
      <c r="U17" s="40">
        <v>1</v>
      </c>
      <c r="V17" s="42">
        <v>7</v>
      </c>
      <c r="W17" s="40">
        <v>13</v>
      </c>
      <c r="X17" s="41">
        <v>11</v>
      </c>
      <c r="Y17" s="29">
        <f t="shared" si="7"/>
        <v>35</v>
      </c>
      <c r="Z17" s="70">
        <v>13</v>
      </c>
      <c r="AA17" s="71">
        <v>22</v>
      </c>
      <c r="AB17" s="29">
        <f t="shared" si="8"/>
        <v>37</v>
      </c>
      <c r="AC17" s="70">
        <v>17</v>
      </c>
      <c r="AD17" s="71">
        <v>20</v>
      </c>
      <c r="AE17" s="29">
        <f t="shared" si="9"/>
        <v>25</v>
      </c>
      <c r="AF17" s="40">
        <v>15</v>
      </c>
      <c r="AG17" s="41">
        <v>10</v>
      </c>
      <c r="AH17" s="29">
        <f t="shared" si="10"/>
        <v>33</v>
      </c>
      <c r="AI17" s="40">
        <v>17</v>
      </c>
      <c r="AJ17" s="41">
        <v>16</v>
      </c>
    </row>
    <row r="18" spans="1:36" ht="21.75" customHeight="1">
      <c r="A18" s="29" t="s">
        <v>33</v>
      </c>
      <c r="B18" s="37">
        <f t="shared" si="0"/>
        <v>227</v>
      </c>
      <c r="C18" s="38">
        <f t="shared" si="1"/>
        <v>95</v>
      </c>
      <c r="D18" s="39">
        <f t="shared" si="2"/>
        <v>132</v>
      </c>
      <c r="E18" s="37">
        <f t="shared" si="3"/>
        <v>49</v>
      </c>
      <c r="F18" s="70">
        <v>22</v>
      </c>
      <c r="G18" s="71">
        <v>27</v>
      </c>
      <c r="H18" s="37">
        <f t="shared" si="4"/>
        <v>25</v>
      </c>
      <c r="I18" s="40">
        <v>5</v>
      </c>
      <c r="J18" s="41">
        <v>5</v>
      </c>
      <c r="K18" s="40">
        <v>4</v>
      </c>
      <c r="L18" s="42">
        <v>5</v>
      </c>
      <c r="M18" s="40">
        <v>1</v>
      </c>
      <c r="N18" s="41">
        <v>5</v>
      </c>
      <c r="O18" s="29">
        <f t="shared" si="5"/>
        <v>26</v>
      </c>
      <c r="P18" s="40">
        <v>15</v>
      </c>
      <c r="Q18" s="41">
        <v>11</v>
      </c>
      <c r="R18" s="37">
        <f t="shared" si="6"/>
        <v>31</v>
      </c>
      <c r="S18" s="40">
        <v>7</v>
      </c>
      <c r="T18" s="41">
        <v>13</v>
      </c>
      <c r="U18" s="40">
        <v>2</v>
      </c>
      <c r="V18" s="42">
        <v>1</v>
      </c>
      <c r="W18" s="40">
        <v>3</v>
      </c>
      <c r="X18" s="41">
        <v>5</v>
      </c>
      <c r="Y18" s="29">
        <f t="shared" si="7"/>
        <v>36</v>
      </c>
      <c r="Z18" s="70">
        <v>11</v>
      </c>
      <c r="AA18" s="71">
        <v>25</v>
      </c>
      <c r="AB18" s="29">
        <f t="shared" si="8"/>
        <v>28</v>
      </c>
      <c r="AC18" s="70">
        <v>13</v>
      </c>
      <c r="AD18" s="71">
        <v>15</v>
      </c>
      <c r="AE18" s="29">
        <f t="shared" si="9"/>
        <v>17</v>
      </c>
      <c r="AF18" s="40">
        <v>6</v>
      </c>
      <c r="AG18" s="41">
        <v>11</v>
      </c>
      <c r="AH18" s="29">
        <f t="shared" si="10"/>
        <v>15</v>
      </c>
      <c r="AI18" s="40">
        <v>6</v>
      </c>
      <c r="AJ18" s="41">
        <v>9</v>
      </c>
    </row>
    <row r="19" spans="1:36" ht="21.75" customHeight="1">
      <c r="A19" s="29" t="s">
        <v>34</v>
      </c>
      <c r="B19" s="37">
        <f t="shared" si="0"/>
        <v>192</v>
      </c>
      <c r="C19" s="38">
        <f t="shared" si="1"/>
        <v>76</v>
      </c>
      <c r="D19" s="39">
        <f t="shared" si="2"/>
        <v>116</v>
      </c>
      <c r="E19" s="37">
        <f t="shared" si="3"/>
        <v>45</v>
      </c>
      <c r="F19" s="70">
        <v>14</v>
      </c>
      <c r="G19" s="71">
        <v>31</v>
      </c>
      <c r="H19" s="37">
        <f t="shared" si="4"/>
        <v>20</v>
      </c>
      <c r="I19" s="40">
        <v>0</v>
      </c>
      <c r="J19" s="41">
        <v>5</v>
      </c>
      <c r="K19" s="40">
        <v>5</v>
      </c>
      <c r="L19" s="42">
        <v>3</v>
      </c>
      <c r="M19" s="40">
        <v>3</v>
      </c>
      <c r="N19" s="41">
        <v>4</v>
      </c>
      <c r="O19" s="29">
        <f t="shared" si="5"/>
        <v>13</v>
      </c>
      <c r="P19" s="40">
        <v>6</v>
      </c>
      <c r="Q19" s="41">
        <v>7</v>
      </c>
      <c r="R19" s="37">
        <f t="shared" si="6"/>
        <v>38</v>
      </c>
      <c r="S19" s="40">
        <v>8</v>
      </c>
      <c r="T19" s="41">
        <v>10</v>
      </c>
      <c r="U19" s="40">
        <v>4</v>
      </c>
      <c r="V19" s="42">
        <v>5</v>
      </c>
      <c r="W19" s="40">
        <v>5</v>
      </c>
      <c r="X19" s="41">
        <v>6</v>
      </c>
      <c r="Y19" s="29">
        <f t="shared" si="7"/>
        <v>29</v>
      </c>
      <c r="Z19" s="70">
        <v>6</v>
      </c>
      <c r="AA19" s="71">
        <v>23</v>
      </c>
      <c r="AB19" s="29">
        <f t="shared" si="8"/>
        <v>17</v>
      </c>
      <c r="AC19" s="70">
        <v>8</v>
      </c>
      <c r="AD19" s="71">
        <v>9</v>
      </c>
      <c r="AE19" s="29">
        <f t="shared" si="9"/>
        <v>16</v>
      </c>
      <c r="AF19" s="40">
        <v>10</v>
      </c>
      <c r="AG19" s="41">
        <v>6</v>
      </c>
      <c r="AH19" s="29">
        <f t="shared" si="10"/>
        <v>14</v>
      </c>
      <c r="AI19" s="40">
        <v>7</v>
      </c>
      <c r="AJ19" s="41">
        <v>7</v>
      </c>
    </row>
    <row r="20" spans="1:36" ht="21.75" customHeight="1">
      <c r="A20" s="29" t="s">
        <v>35</v>
      </c>
      <c r="B20" s="37">
        <f t="shared" si="0"/>
        <v>118</v>
      </c>
      <c r="C20" s="38">
        <f t="shared" si="1"/>
        <v>42</v>
      </c>
      <c r="D20" s="39">
        <f t="shared" si="2"/>
        <v>76</v>
      </c>
      <c r="E20" s="37">
        <f t="shared" si="3"/>
        <v>25</v>
      </c>
      <c r="F20" s="70">
        <v>7</v>
      </c>
      <c r="G20" s="71">
        <v>18</v>
      </c>
      <c r="H20" s="37">
        <f t="shared" si="4"/>
        <v>14</v>
      </c>
      <c r="I20" s="40">
        <v>3</v>
      </c>
      <c r="J20" s="41">
        <v>3</v>
      </c>
      <c r="K20" s="40">
        <v>1</v>
      </c>
      <c r="L20" s="42">
        <v>5</v>
      </c>
      <c r="M20" s="40">
        <v>1</v>
      </c>
      <c r="N20" s="41">
        <v>1</v>
      </c>
      <c r="O20" s="29">
        <f t="shared" si="5"/>
        <v>8</v>
      </c>
      <c r="P20" s="40">
        <v>2</v>
      </c>
      <c r="Q20" s="41">
        <v>6</v>
      </c>
      <c r="R20" s="37">
        <f t="shared" si="6"/>
        <v>20</v>
      </c>
      <c r="S20" s="40">
        <v>4</v>
      </c>
      <c r="T20" s="41">
        <v>6</v>
      </c>
      <c r="U20" s="40">
        <v>2</v>
      </c>
      <c r="V20" s="42">
        <v>1</v>
      </c>
      <c r="W20" s="40">
        <v>5</v>
      </c>
      <c r="X20" s="41">
        <v>2</v>
      </c>
      <c r="Y20" s="29">
        <f t="shared" si="7"/>
        <v>13</v>
      </c>
      <c r="Z20" s="70">
        <v>2</v>
      </c>
      <c r="AA20" s="71">
        <v>11</v>
      </c>
      <c r="AB20" s="29">
        <f t="shared" si="8"/>
        <v>13</v>
      </c>
      <c r="AC20" s="70">
        <v>6</v>
      </c>
      <c r="AD20" s="71">
        <v>7</v>
      </c>
      <c r="AE20" s="29">
        <f t="shared" si="9"/>
        <v>13</v>
      </c>
      <c r="AF20" s="40">
        <v>5</v>
      </c>
      <c r="AG20" s="41">
        <v>8</v>
      </c>
      <c r="AH20" s="29">
        <f t="shared" si="10"/>
        <v>12</v>
      </c>
      <c r="AI20" s="40">
        <v>4</v>
      </c>
      <c r="AJ20" s="41">
        <v>8</v>
      </c>
    </row>
    <row r="21" spans="1:36" ht="21.75" customHeight="1">
      <c r="A21" s="29" t="s">
        <v>36</v>
      </c>
      <c r="B21" s="37">
        <f t="shared" si="0"/>
        <v>82</v>
      </c>
      <c r="C21" s="38">
        <f t="shared" si="1"/>
        <v>36</v>
      </c>
      <c r="D21" s="39">
        <f t="shared" si="2"/>
        <v>46</v>
      </c>
      <c r="E21" s="37">
        <f t="shared" si="3"/>
        <v>13</v>
      </c>
      <c r="F21" s="70">
        <v>3</v>
      </c>
      <c r="G21" s="71">
        <v>10</v>
      </c>
      <c r="H21" s="37">
        <f t="shared" si="4"/>
        <v>14</v>
      </c>
      <c r="I21" s="40">
        <v>3</v>
      </c>
      <c r="J21" s="41">
        <v>2</v>
      </c>
      <c r="K21" s="40">
        <v>2</v>
      </c>
      <c r="L21" s="42">
        <v>5</v>
      </c>
      <c r="M21" s="40">
        <v>1</v>
      </c>
      <c r="N21" s="41">
        <v>1</v>
      </c>
      <c r="O21" s="29">
        <f t="shared" si="5"/>
        <v>8</v>
      </c>
      <c r="P21" s="40">
        <v>4</v>
      </c>
      <c r="Q21" s="41">
        <v>4</v>
      </c>
      <c r="R21" s="37">
        <f t="shared" si="6"/>
        <v>13</v>
      </c>
      <c r="S21" s="40">
        <v>5</v>
      </c>
      <c r="T21" s="41">
        <v>2</v>
      </c>
      <c r="U21" s="40">
        <v>2</v>
      </c>
      <c r="V21" s="42">
        <v>3</v>
      </c>
      <c r="W21" s="40">
        <v>1</v>
      </c>
      <c r="X21" s="41">
        <v>0</v>
      </c>
      <c r="Y21" s="29">
        <f t="shared" si="7"/>
        <v>16</v>
      </c>
      <c r="Z21" s="70">
        <v>6</v>
      </c>
      <c r="AA21" s="71">
        <v>10</v>
      </c>
      <c r="AB21" s="29">
        <f t="shared" si="8"/>
        <v>5</v>
      </c>
      <c r="AC21" s="70">
        <v>1</v>
      </c>
      <c r="AD21" s="71">
        <v>4</v>
      </c>
      <c r="AE21" s="29">
        <f t="shared" si="9"/>
        <v>9</v>
      </c>
      <c r="AF21" s="40">
        <v>6</v>
      </c>
      <c r="AG21" s="41">
        <v>3</v>
      </c>
      <c r="AH21" s="29">
        <f t="shared" si="10"/>
        <v>4</v>
      </c>
      <c r="AI21" s="40">
        <v>2</v>
      </c>
      <c r="AJ21" s="41">
        <v>2</v>
      </c>
    </row>
    <row r="22" spans="1:36" ht="21.75" customHeight="1">
      <c r="A22" s="29" t="s">
        <v>37</v>
      </c>
      <c r="B22" s="37">
        <f t="shared" si="0"/>
        <v>45</v>
      </c>
      <c r="C22" s="38">
        <f t="shared" si="1"/>
        <v>18</v>
      </c>
      <c r="D22" s="39">
        <f t="shared" si="2"/>
        <v>27</v>
      </c>
      <c r="E22" s="37">
        <f t="shared" si="3"/>
        <v>7</v>
      </c>
      <c r="F22" s="70">
        <v>5</v>
      </c>
      <c r="G22" s="71">
        <v>2</v>
      </c>
      <c r="H22" s="37">
        <f t="shared" si="4"/>
        <v>6</v>
      </c>
      <c r="I22" s="40">
        <v>2</v>
      </c>
      <c r="J22" s="41">
        <v>0</v>
      </c>
      <c r="K22" s="40">
        <v>1</v>
      </c>
      <c r="L22" s="42">
        <v>2</v>
      </c>
      <c r="M22" s="40">
        <v>0</v>
      </c>
      <c r="N22" s="41">
        <v>1</v>
      </c>
      <c r="O22" s="29">
        <f t="shared" si="5"/>
        <v>5</v>
      </c>
      <c r="P22" s="40">
        <v>1</v>
      </c>
      <c r="Q22" s="41">
        <v>4</v>
      </c>
      <c r="R22" s="37">
        <f t="shared" si="6"/>
        <v>8</v>
      </c>
      <c r="S22" s="40">
        <v>1</v>
      </c>
      <c r="T22" s="41">
        <v>3</v>
      </c>
      <c r="U22" s="40">
        <v>0</v>
      </c>
      <c r="V22" s="42">
        <v>0</v>
      </c>
      <c r="W22" s="40">
        <v>3</v>
      </c>
      <c r="X22" s="41">
        <v>1</v>
      </c>
      <c r="Y22" s="29">
        <f t="shared" si="7"/>
        <v>5</v>
      </c>
      <c r="Z22" s="70">
        <v>1</v>
      </c>
      <c r="AA22" s="71">
        <v>4</v>
      </c>
      <c r="AB22" s="29">
        <f t="shared" si="8"/>
        <v>4</v>
      </c>
      <c r="AC22" s="70">
        <v>0</v>
      </c>
      <c r="AD22" s="71">
        <v>4</v>
      </c>
      <c r="AE22" s="29">
        <f t="shared" si="9"/>
        <v>1</v>
      </c>
      <c r="AF22" s="40">
        <v>0</v>
      </c>
      <c r="AG22" s="41">
        <v>1</v>
      </c>
      <c r="AH22" s="29">
        <f t="shared" si="10"/>
        <v>9</v>
      </c>
      <c r="AI22" s="40">
        <v>4</v>
      </c>
      <c r="AJ22" s="41">
        <v>5</v>
      </c>
    </row>
    <row r="23" spans="1:36" ht="21.75" customHeight="1">
      <c r="A23" s="29" t="s">
        <v>38</v>
      </c>
      <c r="B23" s="37">
        <f t="shared" si="0"/>
        <v>30</v>
      </c>
      <c r="C23" s="38">
        <f t="shared" si="1"/>
        <v>5</v>
      </c>
      <c r="D23" s="39">
        <f t="shared" si="2"/>
        <v>25</v>
      </c>
      <c r="E23" s="37">
        <f t="shared" si="3"/>
        <v>7</v>
      </c>
      <c r="F23" s="70">
        <v>0</v>
      </c>
      <c r="G23" s="71">
        <v>7</v>
      </c>
      <c r="H23" s="37">
        <f t="shared" si="4"/>
        <v>5</v>
      </c>
      <c r="I23" s="40">
        <v>0</v>
      </c>
      <c r="J23" s="41">
        <v>1</v>
      </c>
      <c r="K23" s="40">
        <v>0</v>
      </c>
      <c r="L23" s="42">
        <v>2</v>
      </c>
      <c r="M23" s="40">
        <v>0</v>
      </c>
      <c r="N23" s="41">
        <v>2</v>
      </c>
      <c r="O23" s="29">
        <f t="shared" si="5"/>
        <v>4</v>
      </c>
      <c r="P23" s="40">
        <v>1</v>
      </c>
      <c r="Q23" s="41">
        <v>3</v>
      </c>
      <c r="R23" s="37">
        <f t="shared" si="6"/>
        <v>6</v>
      </c>
      <c r="S23" s="40">
        <v>1</v>
      </c>
      <c r="T23" s="41">
        <v>2</v>
      </c>
      <c r="U23" s="40">
        <v>0</v>
      </c>
      <c r="V23" s="42">
        <v>1</v>
      </c>
      <c r="W23" s="40">
        <v>0</v>
      </c>
      <c r="X23" s="41">
        <v>2</v>
      </c>
      <c r="Y23" s="29">
        <f t="shared" si="7"/>
        <v>2</v>
      </c>
      <c r="Z23" s="70">
        <v>0</v>
      </c>
      <c r="AA23" s="71">
        <v>2</v>
      </c>
      <c r="AB23" s="29">
        <f t="shared" si="8"/>
        <v>2</v>
      </c>
      <c r="AC23" s="70">
        <v>1</v>
      </c>
      <c r="AD23" s="71">
        <v>1</v>
      </c>
      <c r="AE23" s="29">
        <f t="shared" si="9"/>
        <v>1</v>
      </c>
      <c r="AF23" s="40">
        <v>1</v>
      </c>
      <c r="AG23" s="41">
        <v>0</v>
      </c>
      <c r="AH23" s="29">
        <f t="shared" si="10"/>
        <v>3</v>
      </c>
      <c r="AI23" s="40">
        <v>1</v>
      </c>
      <c r="AJ23" s="41">
        <v>2</v>
      </c>
    </row>
    <row r="24" spans="1:36" ht="21.75" customHeight="1">
      <c r="A24" s="29" t="s">
        <v>39</v>
      </c>
      <c r="B24" s="37">
        <f t="shared" si="0"/>
        <v>22</v>
      </c>
      <c r="C24" s="38">
        <f t="shared" si="1"/>
        <v>4</v>
      </c>
      <c r="D24" s="39">
        <f t="shared" si="2"/>
        <v>18</v>
      </c>
      <c r="E24" s="37">
        <f t="shared" si="3"/>
        <v>3</v>
      </c>
      <c r="F24" s="70">
        <v>0</v>
      </c>
      <c r="G24" s="71">
        <v>3</v>
      </c>
      <c r="H24" s="37">
        <f t="shared" si="4"/>
        <v>5</v>
      </c>
      <c r="I24" s="40">
        <v>1</v>
      </c>
      <c r="J24" s="41">
        <v>1</v>
      </c>
      <c r="K24" s="40">
        <v>1</v>
      </c>
      <c r="L24" s="42">
        <v>2</v>
      </c>
      <c r="M24" s="40">
        <v>0</v>
      </c>
      <c r="N24" s="41">
        <v>0</v>
      </c>
      <c r="O24" s="29">
        <f t="shared" si="5"/>
        <v>2</v>
      </c>
      <c r="P24" s="40">
        <v>1</v>
      </c>
      <c r="Q24" s="41">
        <v>1</v>
      </c>
      <c r="R24" s="37">
        <f t="shared" si="6"/>
        <v>4</v>
      </c>
      <c r="S24" s="40">
        <v>0</v>
      </c>
      <c r="T24" s="41">
        <v>0</v>
      </c>
      <c r="U24" s="40">
        <v>0</v>
      </c>
      <c r="V24" s="42">
        <v>2</v>
      </c>
      <c r="W24" s="40">
        <v>0</v>
      </c>
      <c r="X24" s="41">
        <v>2</v>
      </c>
      <c r="Y24" s="29">
        <f t="shared" si="7"/>
        <v>3</v>
      </c>
      <c r="Z24" s="70">
        <v>0</v>
      </c>
      <c r="AA24" s="71">
        <v>3</v>
      </c>
      <c r="AB24" s="29">
        <f t="shared" si="8"/>
        <v>1</v>
      </c>
      <c r="AC24" s="70">
        <v>1</v>
      </c>
      <c r="AD24" s="71">
        <v>0</v>
      </c>
      <c r="AE24" s="29">
        <f t="shared" si="9"/>
        <v>2</v>
      </c>
      <c r="AF24" s="40">
        <v>0</v>
      </c>
      <c r="AG24" s="41">
        <v>2</v>
      </c>
      <c r="AH24" s="29">
        <f t="shared" si="10"/>
        <v>2</v>
      </c>
      <c r="AI24" s="40">
        <v>0</v>
      </c>
      <c r="AJ24" s="41">
        <v>2</v>
      </c>
    </row>
    <row r="25" spans="1:36" ht="21.75" customHeight="1">
      <c r="A25" s="29" t="s">
        <v>40</v>
      </c>
      <c r="B25" s="37">
        <f t="shared" si="0"/>
        <v>14</v>
      </c>
      <c r="C25" s="38">
        <f t="shared" si="1"/>
        <v>5</v>
      </c>
      <c r="D25" s="39">
        <f t="shared" si="2"/>
        <v>9</v>
      </c>
      <c r="E25" s="37">
        <f t="shared" si="3"/>
        <v>4</v>
      </c>
      <c r="F25" s="70">
        <v>2</v>
      </c>
      <c r="G25" s="71">
        <v>2</v>
      </c>
      <c r="H25" s="37">
        <f t="shared" si="4"/>
        <v>0</v>
      </c>
      <c r="I25" s="40">
        <v>0</v>
      </c>
      <c r="J25" s="41">
        <v>0</v>
      </c>
      <c r="K25" s="40">
        <v>0</v>
      </c>
      <c r="L25" s="42">
        <v>0</v>
      </c>
      <c r="M25" s="40">
        <v>0</v>
      </c>
      <c r="N25" s="41">
        <v>0</v>
      </c>
      <c r="O25" s="29">
        <f t="shared" si="5"/>
        <v>2</v>
      </c>
      <c r="P25" s="40">
        <v>1</v>
      </c>
      <c r="Q25" s="41">
        <v>1</v>
      </c>
      <c r="R25" s="37">
        <f t="shared" si="6"/>
        <v>1</v>
      </c>
      <c r="S25" s="40">
        <v>0</v>
      </c>
      <c r="T25" s="41">
        <v>0</v>
      </c>
      <c r="U25" s="40">
        <v>0</v>
      </c>
      <c r="V25" s="42">
        <v>0</v>
      </c>
      <c r="W25" s="40">
        <v>1</v>
      </c>
      <c r="X25" s="41">
        <v>0</v>
      </c>
      <c r="Y25" s="29">
        <f t="shared" si="7"/>
        <v>2</v>
      </c>
      <c r="Z25" s="70">
        <v>0</v>
      </c>
      <c r="AA25" s="71">
        <v>2</v>
      </c>
      <c r="AB25" s="29">
        <f t="shared" si="8"/>
        <v>3</v>
      </c>
      <c r="AC25" s="70">
        <v>0</v>
      </c>
      <c r="AD25" s="71">
        <v>3</v>
      </c>
      <c r="AE25" s="29">
        <f t="shared" si="9"/>
        <v>2</v>
      </c>
      <c r="AF25" s="40">
        <v>1</v>
      </c>
      <c r="AG25" s="41">
        <v>1</v>
      </c>
      <c r="AH25" s="29">
        <f t="shared" si="10"/>
        <v>0</v>
      </c>
      <c r="AI25" s="40">
        <v>0</v>
      </c>
      <c r="AJ25" s="41">
        <v>0</v>
      </c>
    </row>
    <row r="26" spans="1:36" ht="21.75" customHeight="1">
      <c r="A26" s="29" t="s">
        <v>41</v>
      </c>
      <c r="B26" s="37">
        <f t="shared" si="0"/>
        <v>11</v>
      </c>
      <c r="C26" s="38">
        <f t="shared" si="1"/>
        <v>1</v>
      </c>
      <c r="D26" s="39">
        <f t="shared" si="2"/>
        <v>10</v>
      </c>
      <c r="E26" s="37">
        <f t="shared" si="3"/>
        <v>2</v>
      </c>
      <c r="F26" s="70">
        <v>0</v>
      </c>
      <c r="G26" s="71">
        <v>2</v>
      </c>
      <c r="H26" s="37">
        <f t="shared" si="4"/>
        <v>2</v>
      </c>
      <c r="I26" s="40">
        <v>0</v>
      </c>
      <c r="J26" s="41">
        <v>0</v>
      </c>
      <c r="K26" s="40">
        <v>0</v>
      </c>
      <c r="L26" s="42">
        <v>1</v>
      </c>
      <c r="M26" s="40">
        <v>0</v>
      </c>
      <c r="N26" s="41">
        <v>1</v>
      </c>
      <c r="O26" s="29">
        <f t="shared" si="5"/>
        <v>1</v>
      </c>
      <c r="P26" s="40">
        <v>0</v>
      </c>
      <c r="Q26" s="41">
        <v>1</v>
      </c>
      <c r="R26" s="37">
        <f t="shared" si="6"/>
        <v>3</v>
      </c>
      <c r="S26" s="40">
        <v>0</v>
      </c>
      <c r="T26" s="41">
        <v>1</v>
      </c>
      <c r="U26" s="40">
        <v>0</v>
      </c>
      <c r="V26" s="42">
        <v>1</v>
      </c>
      <c r="W26" s="40">
        <v>0</v>
      </c>
      <c r="X26" s="41">
        <v>1</v>
      </c>
      <c r="Y26" s="29">
        <f t="shared" si="7"/>
        <v>0</v>
      </c>
      <c r="Z26" s="70">
        <v>0</v>
      </c>
      <c r="AA26" s="71">
        <v>0</v>
      </c>
      <c r="AB26" s="29">
        <f t="shared" si="8"/>
        <v>0</v>
      </c>
      <c r="AC26" s="70">
        <v>0</v>
      </c>
      <c r="AD26" s="71">
        <v>0</v>
      </c>
      <c r="AE26" s="29">
        <f t="shared" si="9"/>
        <v>1</v>
      </c>
      <c r="AF26" s="40">
        <v>0</v>
      </c>
      <c r="AG26" s="41">
        <v>1</v>
      </c>
      <c r="AH26" s="29">
        <f t="shared" si="10"/>
        <v>2</v>
      </c>
      <c r="AI26" s="40">
        <v>1</v>
      </c>
      <c r="AJ26" s="41">
        <v>1</v>
      </c>
    </row>
    <row r="27" spans="1:36" ht="21.75" customHeight="1">
      <c r="A27" s="29" t="s">
        <v>42</v>
      </c>
      <c r="B27" s="37">
        <f t="shared" si="0"/>
        <v>9</v>
      </c>
      <c r="C27" s="38">
        <f t="shared" si="1"/>
        <v>4</v>
      </c>
      <c r="D27" s="39">
        <f t="shared" si="2"/>
        <v>5</v>
      </c>
      <c r="E27" s="37">
        <f t="shared" si="3"/>
        <v>1</v>
      </c>
      <c r="F27" s="70">
        <v>1</v>
      </c>
      <c r="G27" s="71">
        <v>0</v>
      </c>
      <c r="H27" s="37">
        <f t="shared" si="4"/>
        <v>2</v>
      </c>
      <c r="I27" s="40">
        <v>0</v>
      </c>
      <c r="J27" s="41">
        <v>0</v>
      </c>
      <c r="K27" s="40">
        <v>1</v>
      </c>
      <c r="L27" s="42">
        <v>1</v>
      </c>
      <c r="M27" s="40">
        <v>0</v>
      </c>
      <c r="N27" s="41">
        <v>0</v>
      </c>
      <c r="O27" s="29">
        <f t="shared" si="5"/>
        <v>2</v>
      </c>
      <c r="P27" s="40">
        <v>1</v>
      </c>
      <c r="Q27" s="41">
        <v>1</v>
      </c>
      <c r="R27" s="37">
        <f t="shared" si="6"/>
        <v>3</v>
      </c>
      <c r="S27" s="40">
        <v>0</v>
      </c>
      <c r="T27" s="41">
        <v>1</v>
      </c>
      <c r="U27" s="40">
        <v>0</v>
      </c>
      <c r="V27" s="42">
        <v>0</v>
      </c>
      <c r="W27" s="40">
        <v>1</v>
      </c>
      <c r="X27" s="41">
        <v>1</v>
      </c>
      <c r="Y27" s="29">
        <f t="shared" si="7"/>
        <v>0</v>
      </c>
      <c r="Z27" s="70">
        <v>0</v>
      </c>
      <c r="AA27" s="71">
        <v>0</v>
      </c>
      <c r="AB27" s="29">
        <f t="shared" si="8"/>
        <v>0</v>
      </c>
      <c r="AC27" s="70">
        <v>0</v>
      </c>
      <c r="AD27" s="71">
        <v>0</v>
      </c>
      <c r="AE27" s="29">
        <f t="shared" si="9"/>
        <v>0</v>
      </c>
      <c r="AF27" s="40">
        <v>0</v>
      </c>
      <c r="AG27" s="41">
        <v>0</v>
      </c>
      <c r="AH27" s="29">
        <f t="shared" si="10"/>
        <v>1</v>
      </c>
      <c r="AI27" s="40">
        <v>0</v>
      </c>
      <c r="AJ27" s="41">
        <v>1</v>
      </c>
    </row>
    <row r="28" spans="1:36" ht="21.75" customHeight="1">
      <c r="A28" s="29" t="s">
        <v>46</v>
      </c>
      <c r="B28" s="37">
        <f t="shared" si="0"/>
        <v>7</v>
      </c>
      <c r="C28" s="38">
        <f t="shared" si="1"/>
        <v>4</v>
      </c>
      <c r="D28" s="39">
        <f t="shared" si="2"/>
        <v>3</v>
      </c>
      <c r="E28" s="37">
        <f t="shared" si="3"/>
        <v>2</v>
      </c>
      <c r="F28" s="70">
        <v>2</v>
      </c>
      <c r="G28" s="71">
        <v>0</v>
      </c>
      <c r="H28" s="37">
        <f t="shared" si="4"/>
        <v>1</v>
      </c>
      <c r="I28" s="40">
        <v>0</v>
      </c>
      <c r="J28" s="41">
        <v>0</v>
      </c>
      <c r="K28" s="40">
        <v>1</v>
      </c>
      <c r="L28" s="42">
        <v>0</v>
      </c>
      <c r="M28" s="40">
        <v>0</v>
      </c>
      <c r="N28" s="41">
        <v>0</v>
      </c>
      <c r="O28" s="29">
        <f t="shared" si="5"/>
        <v>0</v>
      </c>
      <c r="P28" s="40">
        <v>0</v>
      </c>
      <c r="Q28" s="41">
        <v>0</v>
      </c>
      <c r="R28" s="37">
        <f t="shared" si="6"/>
        <v>1</v>
      </c>
      <c r="S28" s="40">
        <v>0</v>
      </c>
      <c r="T28" s="41">
        <v>0</v>
      </c>
      <c r="U28" s="40">
        <v>0</v>
      </c>
      <c r="V28" s="42">
        <v>0</v>
      </c>
      <c r="W28" s="40">
        <v>0</v>
      </c>
      <c r="X28" s="41">
        <v>1</v>
      </c>
      <c r="Y28" s="29">
        <f t="shared" si="7"/>
        <v>2</v>
      </c>
      <c r="Z28" s="70">
        <v>1</v>
      </c>
      <c r="AA28" s="71">
        <v>1</v>
      </c>
      <c r="AB28" s="29">
        <f t="shared" si="8"/>
        <v>1</v>
      </c>
      <c r="AC28" s="70">
        <v>0</v>
      </c>
      <c r="AD28" s="71">
        <v>1</v>
      </c>
      <c r="AE28" s="29">
        <f t="shared" si="9"/>
        <v>0</v>
      </c>
      <c r="AF28" s="40">
        <v>0</v>
      </c>
      <c r="AG28" s="41">
        <v>0</v>
      </c>
      <c r="AH28" s="29">
        <f t="shared" si="10"/>
        <v>0</v>
      </c>
      <c r="AI28" s="40">
        <v>0</v>
      </c>
      <c r="AJ28" s="41">
        <v>0</v>
      </c>
    </row>
    <row r="29" spans="1:36" ht="21.75" customHeight="1">
      <c r="A29" s="29" t="s">
        <v>47</v>
      </c>
      <c r="B29" s="37">
        <f t="shared" si="0"/>
        <v>6</v>
      </c>
      <c r="C29" s="38">
        <f t="shared" si="1"/>
        <v>2</v>
      </c>
      <c r="D29" s="39">
        <f t="shared" si="2"/>
        <v>4</v>
      </c>
      <c r="E29" s="37">
        <f t="shared" si="3"/>
        <v>2</v>
      </c>
      <c r="F29" s="70">
        <v>0</v>
      </c>
      <c r="G29" s="71">
        <v>2</v>
      </c>
      <c r="H29" s="37">
        <f t="shared" si="4"/>
        <v>2</v>
      </c>
      <c r="I29" s="40">
        <v>0</v>
      </c>
      <c r="J29" s="41">
        <v>0</v>
      </c>
      <c r="K29" s="40">
        <v>2</v>
      </c>
      <c r="L29" s="42">
        <v>0</v>
      </c>
      <c r="M29" s="40">
        <v>0</v>
      </c>
      <c r="N29" s="41">
        <v>0</v>
      </c>
      <c r="O29" s="29">
        <f t="shared" si="5"/>
        <v>0</v>
      </c>
      <c r="P29" s="40">
        <v>0</v>
      </c>
      <c r="Q29" s="41">
        <v>0</v>
      </c>
      <c r="R29" s="37">
        <f t="shared" si="6"/>
        <v>1</v>
      </c>
      <c r="S29" s="40">
        <v>0</v>
      </c>
      <c r="T29" s="41">
        <v>0</v>
      </c>
      <c r="U29" s="40">
        <v>0</v>
      </c>
      <c r="V29" s="42">
        <v>0</v>
      </c>
      <c r="W29" s="40">
        <v>0</v>
      </c>
      <c r="X29" s="41">
        <v>1</v>
      </c>
      <c r="Y29" s="29">
        <f t="shared" si="7"/>
        <v>0</v>
      </c>
      <c r="Z29" s="70">
        <v>0</v>
      </c>
      <c r="AA29" s="71">
        <v>0</v>
      </c>
      <c r="AB29" s="29">
        <f t="shared" si="8"/>
        <v>0</v>
      </c>
      <c r="AC29" s="70">
        <v>0</v>
      </c>
      <c r="AD29" s="71">
        <v>0</v>
      </c>
      <c r="AE29" s="29">
        <f t="shared" si="9"/>
        <v>0</v>
      </c>
      <c r="AF29" s="40">
        <v>0</v>
      </c>
      <c r="AG29" s="41">
        <v>0</v>
      </c>
      <c r="AH29" s="29">
        <f t="shared" si="10"/>
        <v>1</v>
      </c>
      <c r="AI29" s="40">
        <v>0</v>
      </c>
      <c r="AJ29" s="41">
        <v>1</v>
      </c>
    </row>
    <row r="30" spans="1:36" ht="21.75" customHeight="1">
      <c r="A30" s="29" t="s">
        <v>48</v>
      </c>
      <c r="B30" s="37">
        <f t="shared" si="0"/>
        <v>3</v>
      </c>
      <c r="C30" s="38">
        <f t="shared" si="1"/>
        <v>0</v>
      </c>
      <c r="D30" s="39">
        <f t="shared" si="2"/>
        <v>3</v>
      </c>
      <c r="E30" s="37">
        <f t="shared" si="3"/>
        <v>3</v>
      </c>
      <c r="F30" s="70">
        <v>0</v>
      </c>
      <c r="G30" s="71">
        <v>3</v>
      </c>
      <c r="H30" s="37">
        <f t="shared" si="4"/>
        <v>0</v>
      </c>
      <c r="I30" s="40">
        <v>0</v>
      </c>
      <c r="J30" s="41">
        <v>0</v>
      </c>
      <c r="K30" s="40">
        <v>0</v>
      </c>
      <c r="L30" s="42">
        <v>0</v>
      </c>
      <c r="M30" s="40">
        <v>0</v>
      </c>
      <c r="N30" s="41">
        <v>0</v>
      </c>
      <c r="O30" s="29">
        <f t="shared" si="5"/>
        <v>0</v>
      </c>
      <c r="P30" s="40">
        <v>0</v>
      </c>
      <c r="Q30" s="41">
        <v>0</v>
      </c>
      <c r="R30" s="37">
        <f t="shared" si="6"/>
        <v>0</v>
      </c>
      <c r="S30" s="40">
        <v>0</v>
      </c>
      <c r="T30" s="41">
        <v>0</v>
      </c>
      <c r="U30" s="40">
        <v>0</v>
      </c>
      <c r="V30" s="42">
        <v>0</v>
      </c>
      <c r="W30" s="40">
        <v>0</v>
      </c>
      <c r="X30" s="41">
        <v>0</v>
      </c>
      <c r="Y30" s="29">
        <f t="shared" si="7"/>
        <v>0</v>
      </c>
      <c r="Z30" s="70">
        <v>0</v>
      </c>
      <c r="AA30" s="71">
        <v>0</v>
      </c>
      <c r="AB30" s="29">
        <f t="shared" si="8"/>
        <v>0</v>
      </c>
      <c r="AC30" s="70">
        <v>0</v>
      </c>
      <c r="AD30" s="71">
        <v>0</v>
      </c>
      <c r="AE30" s="29">
        <f t="shared" si="9"/>
        <v>0</v>
      </c>
      <c r="AF30" s="40">
        <v>0</v>
      </c>
      <c r="AG30" s="41">
        <v>0</v>
      </c>
      <c r="AH30" s="29">
        <f t="shared" si="10"/>
        <v>0</v>
      </c>
      <c r="AI30" s="40">
        <v>0</v>
      </c>
      <c r="AJ30" s="41">
        <v>0</v>
      </c>
    </row>
    <row r="31" spans="1:36" ht="21.75" customHeight="1">
      <c r="A31" s="29" t="s">
        <v>49</v>
      </c>
      <c r="B31" s="37">
        <f t="shared" si="0"/>
        <v>3</v>
      </c>
      <c r="C31" s="38">
        <f t="shared" si="1"/>
        <v>1</v>
      </c>
      <c r="D31" s="39">
        <f t="shared" si="2"/>
        <v>2</v>
      </c>
      <c r="E31" s="37">
        <f t="shared" si="3"/>
        <v>0</v>
      </c>
      <c r="F31" s="70">
        <v>0</v>
      </c>
      <c r="G31" s="71">
        <v>0</v>
      </c>
      <c r="H31" s="37">
        <f t="shared" si="4"/>
        <v>1</v>
      </c>
      <c r="I31" s="40">
        <v>0</v>
      </c>
      <c r="J31" s="41">
        <v>0</v>
      </c>
      <c r="K31" s="40">
        <v>1</v>
      </c>
      <c r="L31" s="42">
        <v>0</v>
      </c>
      <c r="M31" s="40">
        <v>0</v>
      </c>
      <c r="N31" s="41">
        <v>0</v>
      </c>
      <c r="O31" s="29">
        <f t="shared" si="5"/>
        <v>0</v>
      </c>
      <c r="P31" s="40">
        <v>0</v>
      </c>
      <c r="Q31" s="41">
        <v>0</v>
      </c>
      <c r="R31" s="37">
        <f t="shared" si="6"/>
        <v>0</v>
      </c>
      <c r="S31" s="40">
        <v>0</v>
      </c>
      <c r="T31" s="41">
        <v>0</v>
      </c>
      <c r="U31" s="40">
        <v>0</v>
      </c>
      <c r="V31" s="42">
        <v>0</v>
      </c>
      <c r="W31" s="40">
        <v>0</v>
      </c>
      <c r="X31" s="41">
        <v>0</v>
      </c>
      <c r="Y31" s="29">
        <f t="shared" si="7"/>
        <v>2</v>
      </c>
      <c r="Z31" s="70">
        <v>0</v>
      </c>
      <c r="AA31" s="71">
        <v>2</v>
      </c>
      <c r="AB31" s="29">
        <f t="shared" si="8"/>
        <v>0</v>
      </c>
      <c r="AC31" s="70">
        <v>0</v>
      </c>
      <c r="AD31" s="71">
        <v>0</v>
      </c>
      <c r="AE31" s="29">
        <f t="shared" si="9"/>
        <v>0</v>
      </c>
      <c r="AF31" s="40">
        <v>0</v>
      </c>
      <c r="AG31" s="41">
        <v>0</v>
      </c>
      <c r="AH31" s="29">
        <f t="shared" si="10"/>
        <v>0</v>
      </c>
      <c r="AI31" s="40">
        <v>0</v>
      </c>
      <c r="AJ31" s="41">
        <v>0</v>
      </c>
    </row>
    <row r="32" spans="1:36" ht="21.75" customHeight="1">
      <c r="A32" s="29" t="s">
        <v>50</v>
      </c>
      <c r="B32" s="37">
        <f t="shared" si="0"/>
        <v>15</v>
      </c>
      <c r="C32" s="38">
        <f t="shared" si="1"/>
        <v>4</v>
      </c>
      <c r="D32" s="39">
        <f t="shared" si="2"/>
        <v>11</v>
      </c>
      <c r="E32" s="37">
        <f t="shared" si="3"/>
        <v>3</v>
      </c>
      <c r="F32" s="70">
        <v>1</v>
      </c>
      <c r="G32" s="71">
        <v>2</v>
      </c>
      <c r="H32" s="37">
        <f t="shared" si="4"/>
        <v>1</v>
      </c>
      <c r="I32" s="40">
        <v>0</v>
      </c>
      <c r="J32" s="41">
        <v>1</v>
      </c>
      <c r="K32" s="40">
        <v>0</v>
      </c>
      <c r="L32" s="42">
        <v>0</v>
      </c>
      <c r="M32" s="40">
        <v>0</v>
      </c>
      <c r="N32" s="41">
        <v>0</v>
      </c>
      <c r="O32" s="29">
        <f t="shared" si="5"/>
        <v>1</v>
      </c>
      <c r="P32" s="40">
        <v>1</v>
      </c>
      <c r="Q32" s="41">
        <v>0</v>
      </c>
      <c r="R32" s="37">
        <f t="shared" si="6"/>
        <v>3</v>
      </c>
      <c r="S32" s="40">
        <v>1</v>
      </c>
      <c r="T32" s="41">
        <v>1</v>
      </c>
      <c r="U32" s="40">
        <v>0</v>
      </c>
      <c r="V32" s="42">
        <v>1</v>
      </c>
      <c r="W32" s="40">
        <v>0</v>
      </c>
      <c r="X32" s="41">
        <v>0</v>
      </c>
      <c r="Y32" s="29">
        <f t="shared" si="7"/>
        <v>1</v>
      </c>
      <c r="Z32" s="70">
        <v>0</v>
      </c>
      <c r="AA32" s="71">
        <v>1</v>
      </c>
      <c r="AB32" s="29">
        <f t="shared" si="8"/>
        <v>4</v>
      </c>
      <c r="AC32" s="70">
        <v>0</v>
      </c>
      <c r="AD32" s="71">
        <v>4</v>
      </c>
      <c r="AE32" s="29">
        <f t="shared" si="9"/>
        <v>1</v>
      </c>
      <c r="AF32" s="40">
        <v>0</v>
      </c>
      <c r="AG32" s="41">
        <v>1</v>
      </c>
      <c r="AH32" s="29">
        <f t="shared" si="10"/>
        <v>1</v>
      </c>
      <c r="AI32" s="40">
        <v>1</v>
      </c>
      <c r="AJ32" s="41">
        <v>0</v>
      </c>
    </row>
    <row r="33" spans="1:36" ht="21.75" customHeight="1" thickBot="1">
      <c r="A33" s="29"/>
      <c r="B33" s="46"/>
      <c r="C33" s="47"/>
      <c r="D33" s="48"/>
      <c r="E33" s="46"/>
      <c r="F33" s="47"/>
      <c r="G33" s="48"/>
      <c r="H33" s="46"/>
      <c r="I33" s="47"/>
      <c r="J33" s="48"/>
      <c r="K33" s="47"/>
      <c r="L33" s="49"/>
      <c r="M33" s="50"/>
      <c r="N33" s="48"/>
      <c r="O33" s="46"/>
      <c r="P33" s="47"/>
      <c r="Q33" s="51"/>
      <c r="R33" s="46"/>
      <c r="S33" s="50"/>
      <c r="T33" s="48"/>
      <c r="U33" s="47"/>
      <c r="V33" s="51"/>
      <c r="W33" s="47"/>
      <c r="X33" s="48"/>
      <c r="Y33" s="29"/>
      <c r="Z33" s="54"/>
      <c r="AA33" s="48"/>
      <c r="AB33" s="53"/>
      <c r="AC33" s="54"/>
      <c r="AD33" s="48"/>
      <c r="AE33" s="53"/>
      <c r="AF33" s="47"/>
      <c r="AG33" s="48"/>
      <c r="AH33" s="29"/>
      <c r="AI33" s="47"/>
      <c r="AJ33" s="48"/>
    </row>
    <row r="34" spans="1:36" ht="21.75" customHeight="1" thickBot="1">
      <c r="A34" s="20" t="s">
        <v>43</v>
      </c>
      <c r="B34" s="17">
        <f aca="true" t="shared" si="11" ref="B34:M34">SUM(B8:B32)</f>
        <v>5149</v>
      </c>
      <c r="C34" s="55">
        <f t="shared" si="11"/>
        <v>2570</v>
      </c>
      <c r="D34" s="56">
        <f t="shared" si="11"/>
        <v>2579</v>
      </c>
      <c r="E34" s="17">
        <f t="shared" si="11"/>
        <v>1043</v>
      </c>
      <c r="F34" s="55">
        <f t="shared" si="11"/>
        <v>531</v>
      </c>
      <c r="G34" s="56">
        <f t="shared" si="11"/>
        <v>512</v>
      </c>
      <c r="H34" s="17">
        <f t="shared" si="11"/>
        <v>813</v>
      </c>
      <c r="I34" s="55">
        <f t="shared" si="11"/>
        <v>172</v>
      </c>
      <c r="J34" s="56">
        <f t="shared" si="11"/>
        <v>151</v>
      </c>
      <c r="K34" s="18">
        <f t="shared" si="11"/>
        <v>165</v>
      </c>
      <c r="L34" s="56">
        <f t="shared" si="11"/>
        <v>154</v>
      </c>
      <c r="M34" s="18">
        <f t="shared" si="11"/>
        <v>62</v>
      </c>
      <c r="N34" s="19">
        <f>SUM(N8:N33)</f>
        <v>109</v>
      </c>
      <c r="O34" s="17">
        <f>SUM(O8:O32)</f>
        <v>434</v>
      </c>
      <c r="P34" s="18">
        <f>SUM(P8:P33)</f>
        <v>219</v>
      </c>
      <c r="Q34" s="57">
        <f aca="true" t="shared" si="12" ref="Q34:AB34">SUM(Q8:Q32)</f>
        <v>215</v>
      </c>
      <c r="R34" s="57">
        <f t="shared" si="12"/>
        <v>917</v>
      </c>
      <c r="S34" s="57">
        <f t="shared" si="12"/>
        <v>160</v>
      </c>
      <c r="T34" s="19">
        <f t="shared" si="12"/>
        <v>149</v>
      </c>
      <c r="U34" s="18">
        <f t="shared" si="12"/>
        <v>122</v>
      </c>
      <c r="V34" s="19">
        <f t="shared" si="12"/>
        <v>149</v>
      </c>
      <c r="W34" s="55">
        <f t="shared" si="12"/>
        <v>185</v>
      </c>
      <c r="X34" s="56">
        <f t="shared" si="12"/>
        <v>152</v>
      </c>
      <c r="Y34" s="17">
        <f t="shared" si="12"/>
        <v>514</v>
      </c>
      <c r="Z34" s="55">
        <f t="shared" si="12"/>
        <v>172</v>
      </c>
      <c r="AA34" s="56">
        <f t="shared" si="12"/>
        <v>342</v>
      </c>
      <c r="AB34" s="20">
        <f t="shared" si="12"/>
        <v>497</v>
      </c>
      <c r="AC34" s="57">
        <f>SUM(AC9:AC33)</f>
        <v>256</v>
      </c>
      <c r="AD34" s="56">
        <f>SUM(AD8:AD32)</f>
        <v>241</v>
      </c>
      <c r="AE34" s="17">
        <f>SUM(AE8:AE32)</f>
        <v>406</v>
      </c>
      <c r="AF34" s="55">
        <f>SUM(AF8:AF32)</f>
        <v>225</v>
      </c>
      <c r="AG34" s="56">
        <f>SUM(AG8:AG32)</f>
        <v>181</v>
      </c>
      <c r="AH34" s="17">
        <f>SUM(AH8:AH33)</f>
        <v>525</v>
      </c>
      <c r="AI34" s="55">
        <f>SUM(AI8:AI32)</f>
        <v>301</v>
      </c>
      <c r="AJ34" s="19">
        <f>SUM(AJ8:AJ32)</f>
        <v>224</v>
      </c>
    </row>
    <row r="35" spans="1:36" ht="15">
      <c r="A35" s="58" t="s">
        <v>44</v>
      </c>
      <c r="B35" s="72"/>
      <c r="C35" s="72"/>
      <c r="D35" s="72"/>
      <c r="E35" s="72"/>
      <c r="F35" s="72"/>
      <c r="G35" s="72"/>
      <c r="H35" s="72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</row>
    <row r="36" spans="1:36" ht="1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5.75" thickBo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</row>
    <row r="41" spans="1:36" ht="15.75" thickTop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</sheetData>
  <sheetProtection/>
  <mergeCells count="25">
    <mergeCell ref="E6:G6"/>
    <mergeCell ref="H6:H7"/>
    <mergeCell ref="I6:J6"/>
    <mergeCell ref="A2:AJ2"/>
    <mergeCell ref="A3:AJ3"/>
    <mergeCell ref="B5:D5"/>
    <mergeCell ref="E5:G5"/>
    <mergeCell ref="H5:N5"/>
    <mergeCell ref="R5:X5"/>
    <mergeCell ref="Y5:AA5"/>
    <mergeCell ref="K6:L6"/>
    <mergeCell ref="M6:N6"/>
    <mergeCell ref="W6:X6"/>
    <mergeCell ref="Y6:AA6"/>
    <mergeCell ref="O6:Q6"/>
    <mergeCell ref="R6:R7"/>
    <mergeCell ref="S6:T6"/>
    <mergeCell ref="O5:Q5"/>
    <mergeCell ref="U6:V6"/>
    <mergeCell ref="AH6:AJ6"/>
    <mergeCell ref="AH5:AJ5"/>
    <mergeCell ref="AB5:AD5"/>
    <mergeCell ref="AE5:AG5"/>
    <mergeCell ref="AE6:AG6"/>
    <mergeCell ref="AB6:AD6"/>
  </mergeCells>
  <printOptions horizontalCentered="1" verticalCentered="1"/>
  <pageMargins left="0.7086614173228347" right="0.7086614173228347" top="0.7480314960629921" bottom="0.7480314960629921" header="0.5905511811023623" footer="0.5905511811023623"/>
  <pageSetup horizontalDpi="600" verticalDpi="600" orientation="landscape" paperSize="9" scale="62" r:id="rId1"/>
  <headerFooter alignWithMargins="0">
    <oddHeader>&amp;L&amp;"Times New Roman,Normal"Cap. III&amp;C&amp;"Times New Roman,Normal"ESTADISTICA UNALM 2015&amp;10
&amp;R&amp;"Times New Roman,Normal"Pág. 30</oddHeader>
    <oddFooter>&amp;C&amp;"Times New Roman,Normal"UNIVERSIDAD NACIONAL AGRARIA LA MOLINA - Oficina de Planificación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2016-03-10T14:17:41Z</dcterms:created>
  <dcterms:modified xsi:type="dcterms:W3CDTF">2016-03-10T14:22:29Z</dcterms:modified>
  <cp:category/>
  <cp:version/>
  <cp:contentType/>
  <cp:contentStatus/>
</cp:coreProperties>
</file>